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" state="visible" r:id="rId4"/>
    <sheet sheetId="2" name="Attendees" state="visible" r:id="rId5"/>
    <sheet sheetId="3" name="Sponsors" state="visible" r:id="rId6"/>
  </sheets>
  <calcPr calcId="171027" fullCalcOnLoad="1"/>
</workbook>
</file>

<file path=xl/sharedStrings.xml><?xml version="1.0" encoding="utf-8"?>
<sst xmlns="http://schemas.openxmlformats.org/spreadsheetml/2006/main" count="2023" uniqueCount="1047">
  <si>
    <t>Harborline Small Business Summit 2026 — Sponsor &amp; attendance report</t>
  </si>
  <si>
    <t>Thursday, November 12, 2026 · Ropewalk Hall, Portland, Maine. Every figure below is a formula over the Attendees and Sponsors sheets.</t>
  </si>
  <si>
    <t>Attendance by ticket type</t>
  </si>
  <si>
    <t>Ticket type</t>
  </si>
  <si>
    <t>Registered</t>
  </si>
  <si>
    <t>Checked in</t>
  </si>
  <si>
    <t>Check-in rate</t>
  </si>
  <si>
    <t>Share of registered</t>
  </si>
  <si>
    <t>Ticket revenue</t>
  </si>
  <si>
    <t>Early bird</t>
  </si>
  <si>
    <t>General admission</t>
  </si>
  <si>
    <t>VIP</t>
  </si>
  <si>
    <t>Nonprofit &amp; student</t>
  </si>
  <si>
    <t>Complimentary</t>
  </si>
  <si>
    <t>Total</t>
  </si>
  <si>
    <t>Registration status</t>
  </si>
  <si>
    <t>Status</t>
  </si>
  <si>
    <t>Registrations</t>
  </si>
  <si>
    <t>Share of all</t>
  </si>
  <si>
    <t>Confirmed</t>
  </si>
  <si>
    <t>Pending</t>
  </si>
  <si>
    <t>Cancelled</t>
  </si>
  <si>
    <t>All registrations</t>
  </si>
  <si>
    <t>Sponsor revenue by tier</t>
  </si>
  <si>
    <t>Tier</t>
  </si>
  <si>
    <t>Sponsors</t>
  </si>
  <si>
    <t>Committed</t>
  </si>
  <si>
    <t>Paid</t>
  </si>
  <si>
    <t>Outstanding</t>
  </si>
  <si>
    <t>Share of sponsor revenue</t>
  </si>
  <si>
    <t>Platinum</t>
  </si>
  <si>
    <t>Gold</t>
  </si>
  <si>
    <t>Community</t>
  </si>
  <si>
    <t>Totals</t>
  </si>
  <si>
    <t>Registered attendees (excl. cancelled)</t>
  </si>
  <si>
    <t>Overall check-in rate</t>
  </si>
  <si>
    <t>Ticket revenue (confirmed)</t>
  </si>
  <si>
    <t>Sponsor revenue (committed)</t>
  </si>
  <si>
    <t>Total event revenue</t>
  </si>
  <si>
    <t>Sponsor share of revenue</t>
  </si>
  <si>
    <t>Ticket code</t>
  </si>
  <si>
    <t>Name</t>
  </si>
  <si>
    <t>Company</t>
  </si>
  <si>
    <t>Price</t>
  </si>
  <si>
    <t>Check-in time</t>
  </si>
  <si>
    <t>Check-in method</t>
  </si>
  <si>
    <t>HL26-E3S39E</t>
  </si>
  <si>
    <t>Jenna York</t>
  </si>
  <si>
    <t>Gull Rock Yoga</t>
  </si>
  <si>
    <t>Yes</t>
  </si>
  <si>
    <t>2026-11-12 07:45:18</t>
  </si>
  <si>
    <t>QR scan</t>
  </si>
  <si>
    <t>2026-06-15 20:37:55</t>
  </si>
  <si>
    <t>HL26-ZCZAGT</t>
  </si>
  <si>
    <t>Imogen Bishop</t>
  </si>
  <si>
    <t>Pine Point Bookkeeping</t>
  </si>
  <si>
    <t>2026-11-12 08:07:57</t>
  </si>
  <si>
    <t>2026-06-16 04:52:40</t>
  </si>
  <si>
    <t>HL26-37VYQ3</t>
  </si>
  <si>
    <t>Anna Dang</t>
  </si>
  <si>
    <t>Marsh Florals</t>
  </si>
  <si>
    <t>No</t>
  </si>
  <si>
    <t/>
  </si>
  <si>
    <t>2026-06-16 14:51:24</t>
  </si>
  <si>
    <t>HL26-FFYUJF</t>
  </si>
  <si>
    <t>Carlos Kowalski</t>
  </si>
  <si>
    <t>Eastern Prom Goods</t>
  </si>
  <si>
    <t>2026-11-12 07:51:24</t>
  </si>
  <si>
    <t>Name search</t>
  </si>
  <si>
    <t>2026-06-17 01:01:16</t>
  </si>
  <si>
    <t>HL26-B4VM4C</t>
  </si>
  <si>
    <t>Laura Turcotte</t>
  </si>
  <si>
    <t>Wharf Street Chiropractic</t>
  </si>
  <si>
    <t>2026-06-18 23:01:21</t>
  </si>
  <si>
    <t>HL26-CHY3DD</t>
  </si>
  <si>
    <t>Felix Kaplan</t>
  </si>
  <si>
    <t>Kettle Mercantile</t>
  </si>
  <si>
    <t>2026-11-12 10:17:05</t>
  </si>
  <si>
    <t>2026-06-19 05:58:45</t>
  </si>
  <si>
    <t>HL26-XY6NTV</t>
  </si>
  <si>
    <t>Rachel Joy</t>
  </si>
  <si>
    <t>Lighthouse Yoga</t>
  </si>
  <si>
    <t>2026-11-12 09:50:08</t>
  </si>
  <si>
    <t>2026-06-20 16:25:55</t>
  </si>
  <si>
    <t>HL26-QHHARE</t>
  </si>
  <si>
    <t>Quinn York</t>
  </si>
  <si>
    <t>North Deering Bike Works</t>
  </si>
  <si>
    <t>2026-11-12 08:04:42</t>
  </si>
  <si>
    <t>2026-06-20 20:09:45</t>
  </si>
  <si>
    <t>HL26-FHV8WG</t>
  </si>
  <si>
    <t>Daniel Bishop</t>
  </si>
  <si>
    <t>Eastern Prom Tea House</t>
  </si>
  <si>
    <t>2026-11-12 08:24:30</t>
  </si>
  <si>
    <t>2026-06-21 12:47:23</t>
  </si>
  <si>
    <t>HL26-8JH9ZU</t>
  </si>
  <si>
    <t>Sofia Nadeau</t>
  </si>
  <si>
    <t>Fore River Tea House</t>
  </si>
  <si>
    <t>2026-11-12 10:11:46</t>
  </si>
  <si>
    <t>2026-06-23 00:44:52</t>
  </si>
  <si>
    <t>HL26-TDMH4B</t>
  </si>
  <si>
    <t>Amara Haskell</t>
  </si>
  <si>
    <t>Old Port Law Office</t>
  </si>
  <si>
    <t>2026-11-12 08:19:02</t>
  </si>
  <si>
    <t>2026-06-24 09:35:42</t>
  </si>
  <si>
    <t>HL26-WUFUWT</t>
  </si>
  <si>
    <t>Hannah Abbott</t>
  </si>
  <si>
    <t>Driftwood Bookkeeping</t>
  </si>
  <si>
    <t>2026-11-12 08:13:31</t>
  </si>
  <si>
    <t>2026-06-26 06:11:58</t>
  </si>
  <si>
    <t>HL26-CZQ4CW</t>
  </si>
  <si>
    <t>Tyler Grant</t>
  </si>
  <si>
    <t>Quarry Outfitters</t>
  </si>
  <si>
    <t>2026-06-27 07:48:11</t>
  </si>
  <si>
    <t>HL26-H9DCV4</t>
  </si>
  <si>
    <t>Simone Robbins</t>
  </si>
  <si>
    <t>Gull Rock Veterinary</t>
  </si>
  <si>
    <t>2026-11-12 10:17:20</t>
  </si>
  <si>
    <t>2026-06-27 18:03:23</t>
  </si>
  <si>
    <t>HL26-E6M4SV</t>
  </si>
  <si>
    <t>Jordan Allard</t>
  </si>
  <si>
    <t>Tidal Tailoring</t>
  </si>
  <si>
    <t>2026-06-27 23:10:47</t>
  </si>
  <si>
    <t>HL26-H4EX27</t>
  </si>
  <si>
    <t>Maria Jensen</t>
  </si>
  <si>
    <t>Spruce Fitness</t>
  </si>
  <si>
    <t>2026-11-12 10:18:53</t>
  </si>
  <si>
    <t>2026-06-29 21:42:01</t>
  </si>
  <si>
    <t>HL26-CTECHN</t>
  </si>
  <si>
    <t>Victor Nadeau</t>
  </si>
  <si>
    <t>Wharf Street Cleaning Co.</t>
  </si>
  <si>
    <t>2026-11-12 08:49:56</t>
  </si>
  <si>
    <t>2026-07-03 19:50:52</t>
  </si>
  <si>
    <t>HL26-93T4GH</t>
  </si>
  <si>
    <t>Megan Turcotte</t>
  </si>
  <si>
    <t>Blue Heron Design Studio</t>
  </si>
  <si>
    <t>2026-11-12 07:53:19</t>
  </si>
  <si>
    <t>2026-07-06 07:57:40</t>
  </si>
  <si>
    <t>HL26-VVA6B7</t>
  </si>
  <si>
    <t>Sofia Mendes</t>
  </si>
  <si>
    <t>Kettle Electric</t>
  </si>
  <si>
    <t>2026-11-12 07:45:12</t>
  </si>
  <si>
    <t>2026-07-06 14:54:09</t>
  </si>
  <si>
    <t>HL26-R4GHTU</t>
  </si>
  <si>
    <t>Caleb Osei</t>
  </si>
  <si>
    <t>Pine Point Coffee</t>
  </si>
  <si>
    <t>2026-11-12 09:54:45</t>
  </si>
  <si>
    <t>2026-07-07 00:21:07</t>
  </si>
  <si>
    <t>HL26-4QR5U4</t>
  </si>
  <si>
    <t>Dalia Gilman</t>
  </si>
  <si>
    <t>Wharf Street Mercantile</t>
  </si>
  <si>
    <t>2026-07-07 13:21:21</t>
  </si>
  <si>
    <t>HL26-NXXSN9</t>
  </si>
  <si>
    <t>Leo Bradley</t>
  </si>
  <si>
    <t>Cove Tea House</t>
  </si>
  <si>
    <t>2026-11-12 08:57:25</t>
  </si>
  <si>
    <t>2026-07-08 05:11:25</t>
  </si>
  <si>
    <t>HL26-WPYVU8</t>
  </si>
  <si>
    <t>Tess Osei</t>
  </si>
  <si>
    <t>Juniper Candle Co.</t>
  </si>
  <si>
    <t>2026-11-12 09:30:21</t>
  </si>
  <si>
    <t>2026-07-08 18:59:58</t>
  </si>
  <si>
    <t>HL26-X5WPFR</t>
  </si>
  <si>
    <t>Quinn Leclerc</t>
  </si>
  <si>
    <t>Pine Point Plumbing</t>
  </si>
  <si>
    <t>2026-07-08 21:46:48</t>
  </si>
  <si>
    <t>HL26-JQN9CE</t>
  </si>
  <si>
    <t>Jasmine York</t>
  </si>
  <si>
    <t>Spruce Ceramics</t>
  </si>
  <si>
    <t>2026-07-09 12:32:37</t>
  </si>
  <si>
    <t>HL26-72TCHZ</t>
  </si>
  <si>
    <t>Tariq Larrabee</t>
  </si>
  <si>
    <t>Marsh Tailoring</t>
  </si>
  <si>
    <t>2026-07-09 23:45:11</t>
  </si>
  <si>
    <t>HL26-YGYKWR</t>
  </si>
  <si>
    <t>Sara Farrow</t>
  </si>
  <si>
    <t>Tidal Tea House</t>
  </si>
  <si>
    <t>2026-11-12 08:01:49</t>
  </si>
  <si>
    <t>2026-07-10 17:05:00</t>
  </si>
  <si>
    <t>HL26-JJNAKM</t>
  </si>
  <si>
    <t>Wes Pelletier</t>
  </si>
  <si>
    <t>Quarry Salon</t>
  </si>
  <si>
    <t>2026-07-10 20:58:51</t>
  </si>
  <si>
    <t>HL26-ZGPJT8</t>
  </si>
  <si>
    <t>Noah Webber</t>
  </si>
  <si>
    <t>Cove Creative</t>
  </si>
  <si>
    <t>2026-07-10 23:49:43</t>
  </si>
  <si>
    <t>HL26-GNT9EN</t>
  </si>
  <si>
    <t>Rachel Hodgdon</t>
  </si>
  <si>
    <t>Cedar Realty</t>
  </si>
  <si>
    <t>2026-11-12 09:20:11</t>
  </si>
  <si>
    <t>2026-07-13 17:39:37</t>
  </si>
  <si>
    <t>HL26-8UEMDP</t>
  </si>
  <si>
    <t>Colin Dubois</t>
  </si>
  <si>
    <t>Wharf Street Dental</t>
  </si>
  <si>
    <t>2026-07-15 13:46:12</t>
  </si>
  <si>
    <t>HL26-8D2ZRC</t>
  </si>
  <si>
    <t>Kevin Varney</t>
  </si>
  <si>
    <t>North Deering Landscaping</t>
  </si>
  <si>
    <t>2026-07-16 16:36:26</t>
  </si>
  <si>
    <t>HL26-FWSEPJ</t>
  </si>
  <si>
    <t>Bianca Lopez</t>
  </si>
  <si>
    <t>Driftwood Builders</t>
  </si>
  <si>
    <t>2026-07-16 21:43:13</t>
  </si>
  <si>
    <t>HL26-N2XVNH</t>
  </si>
  <si>
    <t>Jenna Ellis</t>
  </si>
  <si>
    <t>North Deering Electric</t>
  </si>
  <si>
    <t>2026-07-17 07:26:40</t>
  </si>
  <si>
    <t>HL26-VV4JBE</t>
  </si>
  <si>
    <t>Dalia Patel</t>
  </si>
  <si>
    <t>Wharf Street Candle Co.</t>
  </si>
  <si>
    <t>2026-07-17 11:50:28</t>
  </si>
  <si>
    <t>HL26-P5MBYC</t>
  </si>
  <si>
    <t>Daniel Tran</t>
  </si>
  <si>
    <t>Eastern Prom Chiropractic</t>
  </si>
  <si>
    <t>2026-11-12 08:35:02</t>
  </si>
  <si>
    <t>2026-07-18 00:24:51</t>
  </si>
  <si>
    <t>HL26-33RCSN</t>
  </si>
  <si>
    <t>Yara MacLeod</t>
  </si>
  <si>
    <t>Marsh Landscaping</t>
  </si>
  <si>
    <t>2026-11-12 10:32:49</t>
  </si>
  <si>
    <t>2026-07-18 07:10:06</t>
  </si>
  <si>
    <t>HL26-M9YYUB</t>
  </si>
  <si>
    <t>Colin Bishop</t>
  </si>
  <si>
    <t>Gull Rock Ceramics</t>
  </si>
  <si>
    <t>2026-11-12 08:48:28</t>
  </si>
  <si>
    <t>2026-07-18 22:14:07</t>
  </si>
  <si>
    <t>HL26-SHH9AJ</t>
  </si>
  <si>
    <t>Theo Sawyer</t>
  </si>
  <si>
    <t>Lighthouse Creative</t>
  </si>
  <si>
    <t>2026-11-12 08:25:25</t>
  </si>
  <si>
    <t>2026-07-19 23:56:39</t>
  </si>
  <si>
    <t>HL26-BAURYN</t>
  </si>
  <si>
    <t>Jordan Tran</t>
  </si>
  <si>
    <t>Lighthouse Florals</t>
  </si>
  <si>
    <t>2026-11-12 08:53:12</t>
  </si>
  <si>
    <t>2026-07-22 04:43:45</t>
  </si>
  <si>
    <t>HL26-2CS8UR</t>
  </si>
  <si>
    <t>Mei Jensen</t>
  </si>
  <si>
    <t>Beacon Marine Services</t>
  </si>
  <si>
    <t>2026-11-12 08:18:50</t>
  </si>
  <si>
    <t>2026-07-22 15:21:15</t>
  </si>
  <si>
    <t>HL26-CM65K9</t>
  </si>
  <si>
    <t>Carmen Hayes</t>
  </si>
  <si>
    <t>Blue Heron Goods</t>
  </si>
  <si>
    <t>2026-11-12 07:49:23</t>
  </si>
  <si>
    <t>2026-07-23 00:45:10</t>
  </si>
  <si>
    <t>HL26-MVW9HH</t>
  </si>
  <si>
    <t>Quinn Pelletier</t>
  </si>
  <si>
    <t>Eastern Prom Bike Works</t>
  </si>
  <si>
    <t>2026-11-12 08:03:38</t>
  </si>
  <si>
    <t>2026-07-23 01:06:54</t>
  </si>
  <si>
    <t>HL26-TCHW5P</t>
  </si>
  <si>
    <t>Quinn Doyle</t>
  </si>
  <si>
    <t>Harbor Builders</t>
  </si>
  <si>
    <t>2026-07-23 08:32:27</t>
  </si>
  <si>
    <t>HL26-68QA3Y</t>
  </si>
  <si>
    <t>Mei Ellis</t>
  </si>
  <si>
    <t>Harbor Consulting</t>
  </si>
  <si>
    <t>2026-11-12 09:23:38</t>
  </si>
  <si>
    <t>2026-07-23 12:28:41</t>
  </si>
  <si>
    <t>HL26-GNSJAE</t>
  </si>
  <si>
    <t>Derek Boucher</t>
  </si>
  <si>
    <t>Eastern Prom Law Office</t>
  </si>
  <si>
    <t>2026-11-12 09:58:51</t>
  </si>
  <si>
    <t>2026-07-24 01:38:36</t>
  </si>
  <si>
    <t>HL26-A8JWFY</t>
  </si>
  <si>
    <t>Chloe Cormier</t>
  </si>
  <si>
    <t>Eastern Prom Ceramics</t>
  </si>
  <si>
    <t>2026-11-12 08:02:21</t>
  </si>
  <si>
    <t>2026-07-25 02:01:03</t>
  </si>
  <si>
    <t>HL26-8YRGRG</t>
  </si>
  <si>
    <t>Sofia Osei</t>
  </si>
  <si>
    <t>Low Tide Veterinary</t>
  </si>
  <si>
    <t>2026-11-12 08:02:04</t>
  </si>
  <si>
    <t>2026-07-25 04:41:38</t>
  </si>
  <si>
    <t>HL26-KASNCS</t>
  </si>
  <si>
    <t>Victor Dubois</t>
  </si>
  <si>
    <t>Cedar Consulting</t>
  </si>
  <si>
    <t>2026-11-12 10:05:43</t>
  </si>
  <si>
    <t>2026-07-25 17:49:57</t>
  </si>
  <si>
    <t>HL26-SSAR5H</t>
  </si>
  <si>
    <t>Olivia Dubois</t>
  </si>
  <si>
    <t>Gull Rock Tea House</t>
  </si>
  <si>
    <t>2026-11-12 07:57:08</t>
  </si>
  <si>
    <t>2026-07-25 18:21:43</t>
  </si>
  <si>
    <t>HL26-K2P3MR</t>
  </si>
  <si>
    <t>Camila Patel</t>
  </si>
  <si>
    <t>Beacon Landscaping</t>
  </si>
  <si>
    <t>2026-11-12 07:48:39</t>
  </si>
  <si>
    <t>2026-07-25 19:31:34</t>
  </si>
  <si>
    <t>HL26-T4BNES</t>
  </si>
  <si>
    <t>Karen Sawyer</t>
  </si>
  <si>
    <t>Driftwood Plumbing</t>
  </si>
  <si>
    <t>2026-07-26 01:53:32</t>
  </si>
  <si>
    <t>HL26-VMSJP4</t>
  </si>
  <si>
    <t>Rafael Hayes</t>
  </si>
  <si>
    <t>Cedar Cleaning Co.</t>
  </si>
  <si>
    <t>2026-07-26 03:23:31</t>
  </si>
  <si>
    <t>HL26-PFNEHP</t>
  </si>
  <si>
    <t>Jordan Martel</t>
  </si>
  <si>
    <t>Lighthouse Veterinary</t>
  </si>
  <si>
    <t>2026-07-27 09:51:29</t>
  </si>
  <si>
    <t>HL26-629QFK</t>
  </si>
  <si>
    <t>Camila Chen</t>
  </si>
  <si>
    <t>Quarry Pet Supply</t>
  </si>
  <si>
    <t>2026-07-27 20:30:30</t>
  </si>
  <si>
    <t>HL26-VZYJ72</t>
  </si>
  <si>
    <t>Kevin Garcia</t>
  </si>
  <si>
    <t>Sea Smoke Outfitters</t>
  </si>
  <si>
    <t>2026-11-12 07:57:54</t>
  </si>
  <si>
    <t>2026-07-29 14:33:47</t>
  </si>
  <si>
    <t>HL26-H4PKZ3</t>
  </si>
  <si>
    <t>Maeve Tran</t>
  </si>
  <si>
    <t>Beacon Dental</t>
  </si>
  <si>
    <t>2026-11-12 09:40:56</t>
  </si>
  <si>
    <t>2026-07-29 22:54:50</t>
  </si>
  <si>
    <t>HL26-HCQGUP</t>
  </si>
  <si>
    <t>Hannah Tran</t>
  </si>
  <si>
    <t>Granite Goods</t>
  </si>
  <si>
    <t>2026-11-12 07:56:14</t>
  </si>
  <si>
    <t>2026-07-30 06:53:46</t>
  </si>
  <si>
    <t>HL26-QUEJHC</t>
  </si>
  <si>
    <t>Fatima Nguyen</t>
  </si>
  <si>
    <t>Sea Smoke Consulting</t>
  </si>
  <si>
    <t>2026-11-12 09:42:49</t>
  </si>
  <si>
    <t>2026-07-30 16:01:24</t>
  </si>
  <si>
    <t>HL26-YC59TV</t>
  </si>
  <si>
    <t>Rafael York</t>
  </si>
  <si>
    <t>Brackett Bike Works</t>
  </si>
  <si>
    <t>2026-11-12 09:45:34</t>
  </si>
  <si>
    <t>2026-07-30 20:45:31</t>
  </si>
  <si>
    <t>HL26-4U2BBJ</t>
  </si>
  <si>
    <t>Felix Whitten</t>
  </si>
  <si>
    <t>Quarry Florals</t>
  </si>
  <si>
    <t>2026-11-12 07:58:58</t>
  </si>
  <si>
    <t>2026-08-01 03:17:27</t>
  </si>
  <si>
    <t>HL26-A2RSCN</t>
  </si>
  <si>
    <t>Sara Dang</t>
  </si>
  <si>
    <t>Juniper Yoga</t>
  </si>
  <si>
    <t>2026-11-12 07:47:44</t>
  </si>
  <si>
    <t>2026-08-01 15:21:02</t>
  </si>
  <si>
    <t>HL26-CKXAPE</t>
  </si>
  <si>
    <t>Dana Whitcomb</t>
  </si>
  <si>
    <t>Saltbox Provisions</t>
  </si>
  <si>
    <t>2026-11-12 09:56:42</t>
  </si>
  <si>
    <t>2026-08-02 07:03:49</t>
  </si>
  <si>
    <t>HL26-D4N4PP</t>
  </si>
  <si>
    <t>Sara Hayes</t>
  </si>
  <si>
    <t>Pine Point Electric</t>
  </si>
  <si>
    <t>2026-11-12 07:48:02</t>
  </si>
  <si>
    <t>2026-08-02 08:30:50</t>
  </si>
  <si>
    <t>HL26-5QNYKB</t>
  </si>
  <si>
    <t>Fatima Kaplan</t>
  </si>
  <si>
    <t>Lighthouse Law Office</t>
  </si>
  <si>
    <t>2026-11-12 09:18:24</t>
  </si>
  <si>
    <t>2026-08-02 19:18:13</t>
  </si>
  <si>
    <t>HL26-3APVFC</t>
  </si>
  <si>
    <t>Nadia Ellis</t>
  </si>
  <si>
    <t>Wildflower Bookkeeping</t>
  </si>
  <si>
    <t>2026-11-12 08:23:39</t>
  </si>
  <si>
    <t>2026-08-03 00:19:12</t>
  </si>
  <si>
    <t>HL26-EAY267</t>
  </si>
  <si>
    <t>Matt Dang</t>
  </si>
  <si>
    <t>Wharf Street Bike Works</t>
  </si>
  <si>
    <t>2026-11-12 09:12:06</t>
  </si>
  <si>
    <t>2026-08-03 10:31:46</t>
  </si>
  <si>
    <t>HL26-7U232D</t>
  </si>
  <si>
    <t>Jonah Pereira</t>
  </si>
  <si>
    <t>Harbor &amp; Hearth Home Goods</t>
  </si>
  <si>
    <t>2026-11-12 09:45:21</t>
  </si>
  <si>
    <t>2026-08-03 12:37:25</t>
  </si>
  <si>
    <t>HL26-Y6TZZX</t>
  </si>
  <si>
    <t>Ava Larrabee</t>
  </si>
  <si>
    <t>2026-11-12 09:42:33</t>
  </si>
  <si>
    <t>2026-08-04 11:12:51</t>
  </si>
  <si>
    <t>HL26-854UVS</t>
  </si>
  <si>
    <t>Rafael Gilman</t>
  </si>
  <si>
    <t>Beacon Creative</t>
  </si>
  <si>
    <t>2026-11-12 07:49:04</t>
  </si>
  <si>
    <t>2026-08-04 12:13:16</t>
  </si>
  <si>
    <t>HL26-2K6F7A</t>
  </si>
  <si>
    <t>Camila Kaplan</t>
  </si>
  <si>
    <t>Saltwater Kitchen</t>
  </si>
  <si>
    <t>2026-11-12 07:50:29</t>
  </si>
  <si>
    <t>2026-08-04 13:54:58</t>
  </si>
  <si>
    <t>HL26-DH2BX5</t>
  </si>
  <si>
    <t>Riya Turcotte</t>
  </si>
  <si>
    <t>Lighthouse Landscaping</t>
  </si>
  <si>
    <t>2026-08-04 22:05:17</t>
  </si>
  <si>
    <t>HL26-JW22RX</t>
  </si>
  <si>
    <t>Maya Quimby</t>
  </si>
  <si>
    <t>Sea Smoke Tea House</t>
  </si>
  <si>
    <t>2026-08-04 23:54:49</t>
  </si>
  <si>
    <t>HL26-KX9S3Y</t>
  </si>
  <si>
    <t>Connor Quimby</t>
  </si>
  <si>
    <t>Saltwater Pet Supply</t>
  </si>
  <si>
    <t>2026-11-12 10:25:33</t>
  </si>
  <si>
    <t>2026-08-05 14:25:17</t>
  </si>
  <si>
    <t>HL26-P8GCHC</t>
  </si>
  <si>
    <t>Hana Sato</t>
  </si>
  <si>
    <t>Fieldnote Bookkeeping</t>
  </si>
  <si>
    <t>2026-11-12 07:46:28</t>
  </si>
  <si>
    <t>2026-08-07 01:49:39</t>
  </si>
  <si>
    <t>HL26-UJRJ6T</t>
  </si>
  <si>
    <t>Jenna Varney</t>
  </si>
  <si>
    <t>Spruce Outfitters</t>
  </si>
  <si>
    <t>2026-11-12 08:03:53</t>
  </si>
  <si>
    <t>2026-08-07 05:46:20</t>
  </si>
  <si>
    <t>HL26-D9DTJF</t>
  </si>
  <si>
    <t>Nina Soucy</t>
  </si>
  <si>
    <t>Marsh Kitchen</t>
  </si>
  <si>
    <t>2026-11-12 09:38:49</t>
  </si>
  <si>
    <t>2026-08-08 09:57:21</t>
  </si>
  <si>
    <t>HL26-T8B9DD</t>
  </si>
  <si>
    <t>Lucia Caron</t>
  </si>
  <si>
    <t>Cedar Candle Co.</t>
  </si>
  <si>
    <t>2026-11-12 10:16:36</t>
  </si>
  <si>
    <t>2026-08-09 00:15:51</t>
  </si>
  <si>
    <t>HL26-CS44CV</t>
  </si>
  <si>
    <t>Vanessa Rivera</t>
  </si>
  <si>
    <t>Old Port Marine Services</t>
  </si>
  <si>
    <t>2026-08-10 12:24:41</t>
  </si>
  <si>
    <t>HL26-T6BBFS</t>
  </si>
  <si>
    <t>Hannah Rivera</t>
  </si>
  <si>
    <t>Saltwater Fitness</t>
  </si>
  <si>
    <t>2026-11-12 08:08:32</t>
  </si>
  <si>
    <t>2026-08-11 10:13:19</t>
  </si>
  <si>
    <t>HL26-UDUM9N</t>
  </si>
  <si>
    <t>Nate Abbott</t>
  </si>
  <si>
    <t>Fore River Bookkeeping</t>
  </si>
  <si>
    <t>2026-11-12 09:10:44</t>
  </si>
  <si>
    <t>2026-08-11 17:51:17</t>
  </si>
  <si>
    <t>HL26-8VAD5T</t>
  </si>
  <si>
    <t>Elise Jensen</t>
  </si>
  <si>
    <t>Wharf Street Hardware</t>
  </si>
  <si>
    <t>2026-11-12 07:50:55</t>
  </si>
  <si>
    <t>2026-08-11 20:29:58</t>
  </si>
  <si>
    <t>HL26-F9DYBH</t>
  </si>
  <si>
    <t>Sofia Boucher</t>
  </si>
  <si>
    <t>Brackett Design Studio</t>
  </si>
  <si>
    <t>2026-08-11 23:40:09</t>
  </si>
  <si>
    <t>HL26-KM38CS</t>
  </si>
  <si>
    <t>Derek Nguyen</t>
  </si>
  <si>
    <t>Low Tide Candle Co.</t>
  </si>
  <si>
    <t>2026-11-12 09:09:29</t>
  </si>
  <si>
    <t>2026-08-12 00:26:27</t>
  </si>
  <si>
    <t>HL26-RT37AK</t>
  </si>
  <si>
    <t>Nina Dang</t>
  </si>
  <si>
    <t>Juniper Law Office</t>
  </si>
  <si>
    <t>2026-08-13 05:28:22</t>
  </si>
  <si>
    <t>HL26-W275XT</t>
  </si>
  <si>
    <t>Alicia Brandt</t>
  </si>
  <si>
    <t>Brandt Physical Therapy</t>
  </si>
  <si>
    <t>2026-11-12 09:21:09</t>
  </si>
  <si>
    <t>2026-08-13 18:36:30</t>
  </si>
  <si>
    <t>HL26-WGH44Q</t>
  </si>
  <si>
    <t>Karen Fournier</t>
  </si>
  <si>
    <t>Marsh Realty</t>
  </si>
  <si>
    <t>2026-11-12 07:45:33</t>
  </si>
  <si>
    <t>2026-08-13 23:32:11</t>
  </si>
  <si>
    <t>HL26-MWACYV</t>
  </si>
  <si>
    <t>Ben Hartley</t>
  </si>
  <si>
    <t>Lantern Coffee Roasters</t>
  </si>
  <si>
    <t>2026-11-12 08:07:10</t>
  </si>
  <si>
    <t>2026-08-15 18:02:02</t>
  </si>
  <si>
    <t>HL26-JXRXRZ</t>
  </si>
  <si>
    <t>Tariq Sawyer</t>
  </si>
  <si>
    <t>Saltwater Salon</t>
  </si>
  <si>
    <t>2026-11-12 07:54:35</t>
  </si>
  <si>
    <t>2026-08-16 04:02:04</t>
  </si>
  <si>
    <t>HL26-JCHW35</t>
  </si>
  <si>
    <t>Carmen Daigle</t>
  </si>
  <si>
    <t>Juniper Dental</t>
  </si>
  <si>
    <t>2026-08-16 13:03:31</t>
  </si>
  <si>
    <t>HL26-9YFFY2</t>
  </si>
  <si>
    <t>Deb Leclerc</t>
  </si>
  <si>
    <t>Wharf Street Electric</t>
  </si>
  <si>
    <t>2026-11-12 07:57:47</t>
  </si>
  <si>
    <t>2026-08-17 08:14:46</t>
  </si>
  <si>
    <t>HL26-ZC8HGG</t>
  </si>
  <si>
    <t>Sofia Cormier</t>
  </si>
  <si>
    <t>Wharf Street Salon</t>
  </si>
  <si>
    <t>2026-11-12 08:27:46</t>
  </si>
  <si>
    <t>2026-08-17 09:43:45</t>
  </si>
  <si>
    <t>HL26-N7EW6M</t>
  </si>
  <si>
    <t>Brendan Ellis</t>
  </si>
  <si>
    <t>Gull Rock Bakery</t>
  </si>
  <si>
    <t>2026-11-12 08:28:35</t>
  </si>
  <si>
    <t>2026-08-17 10:23:48</t>
  </si>
  <si>
    <t>HL26-DM89Y4</t>
  </si>
  <si>
    <t>Sam Joy</t>
  </si>
  <si>
    <t>Eastern Prom Plumbing</t>
  </si>
  <si>
    <t>2026-11-12 10:10:16</t>
  </si>
  <si>
    <t>2026-08-17 13:08:40</t>
  </si>
  <si>
    <t>HL26-JZG3WT</t>
  </si>
  <si>
    <t>Marcus Ellery</t>
  </si>
  <si>
    <t>Ellery &amp; Pike Fractional Finance</t>
  </si>
  <si>
    <t>2026-08-17 19:01:49</t>
  </si>
  <si>
    <t>HL26-HNWXGN</t>
  </si>
  <si>
    <t>Wes Chen</t>
  </si>
  <si>
    <t>Juniper Marine Services</t>
  </si>
  <si>
    <t>2026-11-12 07:45:37</t>
  </si>
  <si>
    <t>2026-08-17 21:25:03</t>
  </si>
  <si>
    <t>HL26-CZP6QZ</t>
  </si>
  <si>
    <t>Maeve Bradley</t>
  </si>
  <si>
    <t>Maple Outfitters</t>
  </si>
  <si>
    <t>2026-11-12 08:14:37</t>
  </si>
  <si>
    <t>2026-08-18 08:13:10</t>
  </si>
  <si>
    <t>HL26-DYNXEX</t>
  </si>
  <si>
    <t>Tom Okafor</t>
  </si>
  <si>
    <t>Okafor Building &amp; Restoration</t>
  </si>
  <si>
    <t>2026-11-12 08:49:44</t>
  </si>
  <si>
    <t>2026-08-18 22:46:44</t>
  </si>
  <si>
    <t>HL26-M4NA7K</t>
  </si>
  <si>
    <t>Karen Curtis</t>
  </si>
  <si>
    <t>Saltwater Bakery</t>
  </si>
  <si>
    <t>2026-11-12 09:22:34</t>
  </si>
  <si>
    <t>2026-08-19 06:27:46</t>
  </si>
  <si>
    <t>HL26-SNTSFE</t>
  </si>
  <si>
    <t>Grace Liu</t>
  </si>
  <si>
    <t>Northpoint Employment Law</t>
  </si>
  <si>
    <t>2026-11-12 09:34:33</t>
  </si>
  <si>
    <t>2026-08-19 13:29:34</t>
  </si>
  <si>
    <t>HL26-Y3U3UN</t>
  </si>
  <si>
    <t>Theo Turcotte</t>
  </si>
  <si>
    <t>Harbor Chiropractic</t>
  </si>
  <si>
    <t>2026-11-12 09:06:35</t>
  </si>
  <si>
    <t>2026-08-20 15:29:21</t>
  </si>
  <si>
    <t>HL26-X744BN</t>
  </si>
  <si>
    <t>Nate Ouellette</t>
  </si>
  <si>
    <t>Cedar Plumbing</t>
  </si>
  <si>
    <t>2026-11-12 08:25:42</t>
  </si>
  <si>
    <t>2026-08-21 03:18:33</t>
  </si>
  <si>
    <t>HL26-U3P45N</t>
  </si>
  <si>
    <t>Ethan Doyle</t>
  </si>
  <si>
    <t>Wharf Street Yoga</t>
  </si>
  <si>
    <t>2026-11-12 08:40:58</t>
  </si>
  <si>
    <t>2026-08-21 03:25:58</t>
  </si>
  <si>
    <t>HL26-SBT84K</t>
  </si>
  <si>
    <t>Sienna Castillo</t>
  </si>
  <si>
    <t>Eastern Prom Pet Supply</t>
  </si>
  <si>
    <t>2026-08-21 21:58:33</t>
  </si>
  <si>
    <t>HL26-XTSGSB</t>
  </si>
  <si>
    <t>Hannah Coffin</t>
  </si>
  <si>
    <t>Eastern Prom Consulting</t>
  </si>
  <si>
    <t>2026-11-12 08:58:13</t>
  </si>
  <si>
    <t>2026-08-21 23:51:44</t>
  </si>
  <si>
    <t>HL26-5DH5ZD</t>
  </si>
  <si>
    <t>Laila Pelletier</t>
  </si>
  <si>
    <t>Kettle Builders</t>
  </si>
  <si>
    <t>2026-11-12 08:12:05</t>
  </si>
  <si>
    <t>2026-08-22 20:31:19</t>
  </si>
  <si>
    <t>HL26-NNYC3E</t>
  </si>
  <si>
    <t>Maeve Snow</t>
  </si>
  <si>
    <t>Maple Hardware</t>
  </si>
  <si>
    <t>2026-08-23 12:21:56</t>
  </si>
  <si>
    <t>HL26-PJPQDA</t>
  </si>
  <si>
    <t>Tyler Nguyen</t>
  </si>
  <si>
    <t>Sea Smoke Mercantile</t>
  </si>
  <si>
    <t>2026-08-23 19:04:22</t>
  </si>
  <si>
    <t>HL26-UTAXSN</t>
  </si>
  <si>
    <t>Chloe Chen</t>
  </si>
  <si>
    <t>Tidal Salon</t>
  </si>
  <si>
    <t>2026-11-12 09:12:45</t>
  </si>
  <si>
    <t>2026-08-23 21:46:22</t>
  </si>
  <si>
    <t>HL26-N2SA2G</t>
  </si>
  <si>
    <t>Emeka Martel</t>
  </si>
  <si>
    <t>Sea Smoke Tailoring</t>
  </si>
  <si>
    <t>2026-11-12 10:18:54</t>
  </si>
  <si>
    <t>2026-08-24 01:04:57</t>
  </si>
  <si>
    <t>HL26-BDX98W</t>
  </si>
  <si>
    <t>Joel Boucher</t>
  </si>
  <si>
    <t>Cedar Tea House</t>
  </si>
  <si>
    <t>2026-08-24 15:14:51</t>
  </si>
  <si>
    <t>HL26-S8Y5HX</t>
  </si>
  <si>
    <t>Aisha Doyle</t>
  </si>
  <si>
    <t>Kettle Cleaning Co.</t>
  </si>
  <si>
    <t>2026-11-12 09:42:18</t>
  </si>
  <si>
    <t>2026-08-24 21:52:57</t>
  </si>
  <si>
    <t>HL26-JUKXRT</t>
  </si>
  <si>
    <t>Jada Gilman</t>
  </si>
  <si>
    <t>Pine Point Florals</t>
  </si>
  <si>
    <t>2026-11-12 07:48:12</t>
  </si>
  <si>
    <t>2026-08-25 02:41:01</t>
  </si>
  <si>
    <t>HL26-PGTA2G</t>
  </si>
  <si>
    <t>Wes Curtis</t>
  </si>
  <si>
    <t>Quarry Ceramics</t>
  </si>
  <si>
    <t>2026-11-12 10:29:15</t>
  </si>
  <si>
    <t>2026-08-25 15:11:31</t>
  </si>
  <si>
    <t>HL26-4DB8HS</t>
  </si>
  <si>
    <t>Maya Pratt</t>
  </si>
  <si>
    <t>Cedar Landscaping</t>
  </si>
  <si>
    <t>2026-11-12 07:53:03</t>
  </si>
  <si>
    <t>2026-08-26 02:48:30</t>
  </si>
  <si>
    <t>HL26-ZDW4BT</t>
  </si>
  <si>
    <t>Sofia Sawyer</t>
  </si>
  <si>
    <t>Juniper Consulting</t>
  </si>
  <si>
    <t>2026-11-12 10:06:52</t>
  </si>
  <si>
    <t>2026-08-26 03:26:15</t>
  </si>
  <si>
    <t>HL26-CGNSJG</t>
  </si>
  <si>
    <t>Jordan Varney</t>
  </si>
  <si>
    <t>Low Tide Builders</t>
  </si>
  <si>
    <t>2026-11-12 07:45:01</t>
  </si>
  <si>
    <t>2026-08-26 16:33:31</t>
  </si>
  <si>
    <t>HL26-HDSCD6</t>
  </si>
  <si>
    <t>Priya Raman</t>
  </si>
  <si>
    <t>Gullwing Print Co.</t>
  </si>
  <si>
    <t>2026-11-12 07:56:06</t>
  </si>
  <si>
    <t>2026-08-26 20:02:14</t>
  </si>
  <si>
    <t>HL26-5MDUZM</t>
  </si>
  <si>
    <t>Keisha Monroe</t>
  </si>
  <si>
    <t>Monroe Digital Studio</t>
  </si>
  <si>
    <t>2026-11-12 09:19:20</t>
  </si>
  <si>
    <t>2026-08-27 02:53:50</t>
  </si>
  <si>
    <t>HL26-FQHWRT</t>
  </si>
  <si>
    <t>Colin Ellis</t>
  </si>
  <si>
    <t>Low Tide Yoga</t>
  </si>
  <si>
    <t>2026-08-28 00:10:51</t>
  </si>
  <si>
    <t>HL26-QY4RH8</t>
  </si>
  <si>
    <t>Andre Osei</t>
  </si>
  <si>
    <t>Wildflower Tea House</t>
  </si>
  <si>
    <t>2026-11-12 09:37:00</t>
  </si>
  <si>
    <t>2026-08-28 04:08:14</t>
  </si>
  <si>
    <t>HL26-ZSFJTG</t>
  </si>
  <si>
    <t>Hector Bradley</t>
  </si>
  <si>
    <t>Brackett Consulting</t>
  </si>
  <si>
    <t>2026-08-28 12:01:38</t>
  </si>
  <si>
    <t>HL26-TJJ3GG</t>
  </si>
  <si>
    <t>Rosa Delgado-Finch</t>
  </si>
  <si>
    <t>Southern Maine Business Resource Center</t>
  </si>
  <si>
    <t>2026-08-28 14:45:33</t>
  </si>
  <si>
    <t>HL26-6CEJ5C</t>
  </si>
  <si>
    <t>Julia Doyle</t>
  </si>
  <si>
    <t>2026-11-12 08:01:36</t>
  </si>
  <si>
    <t>2026-08-28 21:35:17</t>
  </si>
  <si>
    <t>HL26-2HMYAB</t>
  </si>
  <si>
    <t>Zoe Ouellette</t>
  </si>
  <si>
    <t>Blue Heron Candle Co.</t>
  </si>
  <si>
    <t>2026-11-12 09:09:01</t>
  </si>
  <si>
    <t>2026-08-29 16:22:57</t>
  </si>
  <si>
    <t>HL26-SQCUFA</t>
  </si>
  <si>
    <t>Imogen Nadeau</t>
  </si>
  <si>
    <t>Wildflower Veterinary</t>
  </si>
  <si>
    <t>2026-08-29 20:58:25</t>
  </si>
  <si>
    <t>HL26-3DN3UJ</t>
  </si>
  <si>
    <t>Walt Simmons</t>
  </si>
  <si>
    <t>Simmons Marine Supply</t>
  </si>
  <si>
    <t>2026-08-30 17:20:02</t>
  </si>
  <si>
    <t>HL26-BT9PXA</t>
  </si>
  <si>
    <t>Malik Ellis</t>
  </si>
  <si>
    <t>Marsh Creative</t>
  </si>
  <si>
    <t>2026-11-12 07:54:41</t>
  </si>
  <si>
    <t>2026-08-30 23:21:40</t>
  </si>
  <si>
    <t>HL26-8DNFG3</t>
  </si>
  <si>
    <t>Rachel Nadeau</t>
  </si>
  <si>
    <t>Quarry Fitness</t>
  </si>
  <si>
    <t>2026-08-30 23:45:06</t>
  </si>
  <si>
    <t>HL26-9JEWCU</t>
  </si>
  <si>
    <t>James Ouellette</t>
  </si>
  <si>
    <t>2026-11-12 09:08:18</t>
  </si>
  <si>
    <t>2026-08-31 11:30:39</t>
  </si>
  <si>
    <t>HL26-DTC9YB</t>
  </si>
  <si>
    <t>Hector York</t>
  </si>
  <si>
    <t>Gull Rock Bike Works</t>
  </si>
  <si>
    <t>2026-11-12 07:49:05</t>
  </si>
  <si>
    <t>2026-08-31 12:08:37</t>
  </si>
  <si>
    <t>HL26-QZ6X5Q</t>
  </si>
  <si>
    <t>Gabriel Osei</t>
  </si>
  <si>
    <t>Lighthouse Coffee</t>
  </si>
  <si>
    <t>2026-08-31 13:32:58</t>
  </si>
  <si>
    <t>HL26-6FWXSG</t>
  </si>
  <si>
    <t>Fatima Pelletier</t>
  </si>
  <si>
    <t>Maple Marine Services</t>
  </si>
  <si>
    <t>2026-08-31 21:04:24</t>
  </si>
  <si>
    <t>HL26-EV8C4P</t>
  </si>
  <si>
    <t>Tariq Abbott</t>
  </si>
  <si>
    <t>Maple Coffee</t>
  </si>
  <si>
    <t>2026-08-31 22:23:59</t>
  </si>
  <si>
    <t>HL26-R6Z58B</t>
  </si>
  <si>
    <t>Fiona Webber</t>
  </si>
  <si>
    <t>Maple Tea House</t>
  </si>
  <si>
    <t>2026-11-12 10:30:46</t>
  </si>
  <si>
    <t>2026-09-01 00:16:07</t>
  </si>
  <si>
    <t>HL26-UH86MD</t>
  </si>
  <si>
    <t>Fatima Bishop</t>
  </si>
  <si>
    <t>Marsh Cleaning Co.</t>
  </si>
  <si>
    <t>2026-09-01 12:49:31</t>
  </si>
  <si>
    <t>HL26-6668C2</t>
  </si>
  <si>
    <t>Mei Babcock</t>
  </si>
  <si>
    <t>Cedar Bookkeeping</t>
  </si>
  <si>
    <t>2026-11-12 07:47:48</t>
  </si>
  <si>
    <t>2026-09-01 21:26:14</t>
  </si>
  <si>
    <t>HL26-445VRB</t>
  </si>
  <si>
    <t>Riya Dubois</t>
  </si>
  <si>
    <t>Maple Tailoring</t>
  </si>
  <si>
    <t>2026-09-02 03:14:08</t>
  </si>
  <si>
    <t>HL26-N3S99E</t>
  </si>
  <si>
    <t>Theo Bradley</t>
  </si>
  <si>
    <t>Gull Rock Chiropractic</t>
  </si>
  <si>
    <t>2026-11-12 10:23:49</t>
  </si>
  <si>
    <t>2026-09-02 06:10:30</t>
  </si>
  <si>
    <t>HL26-JXM9SU</t>
  </si>
  <si>
    <t>Dalia Turcotte</t>
  </si>
  <si>
    <t>Lighthouse Dental</t>
  </si>
  <si>
    <t>2026-09-02 13:10:06</t>
  </si>
  <si>
    <t>HL26-8QY7RE</t>
  </si>
  <si>
    <t>Laura Rossi</t>
  </si>
  <si>
    <t>Beacon Hardware</t>
  </si>
  <si>
    <t>2026-09-02 13:39:32</t>
  </si>
  <si>
    <t>HL26-DXGKBX</t>
  </si>
  <si>
    <t>Sean Ouellette</t>
  </si>
  <si>
    <t>Gull Rock Fitness</t>
  </si>
  <si>
    <t>2026-09-03 10:48:55</t>
  </si>
  <si>
    <t>HL26-HFNDSP</t>
  </si>
  <si>
    <t>Joel Hayes</t>
  </si>
  <si>
    <t>Marsh Design Studio</t>
  </si>
  <si>
    <t>2026-11-12 09:08:49</t>
  </si>
  <si>
    <t>2026-09-03 15:46:05</t>
  </si>
  <si>
    <t>HL26-9JF7TF</t>
  </si>
  <si>
    <t>Malik Quimby</t>
  </si>
  <si>
    <t>2026-11-12 09:14:52</t>
  </si>
  <si>
    <t>2026-09-03 18:51:21</t>
  </si>
  <si>
    <t>HL26-8HTSYS</t>
  </si>
  <si>
    <t>Caleb Varney</t>
  </si>
  <si>
    <t>Brackett Mercantile</t>
  </si>
  <si>
    <t>2026-11-12 07:53:31</t>
  </si>
  <si>
    <t>2026-09-03 23:44:28</t>
  </si>
  <si>
    <t>HL26-4ZE5SQ</t>
  </si>
  <si>
    <t>Margaret Cole</t>
  </si>
  <si>
    <t>Tidewater Community Bank</t>
  </si>
  <si>
    <t>2026-11-12 09:37:12</t>
  </si>
  <si>
    <t>2026-09-04 08:13:54</t>
  </si>
  <si>
    <t>HL26-BKV8AE</t>
  </si>
  <si>
    <t>Adam Nadeau</t>
  </si>
  <si>
    <t>Kettle Veterinary</t>
  </si>
  <si>
    <t>2026-11-12 07:45:22</t>
  </si>
  <si>
    <t>2026-09-04 21:27:44</t>
  </si>
  <si>
    <t>HL26-XT33YN</t>
  </si>
  <si>
    <t>Nina Quimby</t>
  </si>
  <si>
    <t>Cove Coffee</t>
  </si>
  <si>
    <t>2026-11-12 10:32:06</t>
  </si>
  <si>
    <t>2026-09-05 00:59:21</t>
  </si>
  <si>
    <t>HL26-CHXH6J</t>
  </si>
  <si>
    <t>Nate Whitten</t>
  </si>
  <si>
    <t>Granite Electric</t>
  </si>
  <si>
    <t>2026-11-12 08:25:58</t>
  </si>
  <si>
    <t>2026-09-05 08:00:38</t>
  </si>
  <si>
    <t>HL26-2BT8GV</t>
  </si>
  <si>
    <t>Ava Mendes</t>
  </si>
  <si>
    <t>Cedar Outfitters</t>
  </si>
  <si>
    <t>2026-11-12 09:14:08</t>
  </si>
  <si>
    <t>2026-09-05 11:44:44</t>
  </si>
  <si>
    <t>HL26-TQQA2P</t>
  </si>
  <si>
    <t>Connor Osei</t>
  </si>
  <si>
    <t>Granite Kitchen</t>
  </si>
  <si>
    <t>2026-11-12 09:42:40</t>
  </si>
  <si>
    <t>2026-09-06 01:07:30</t>
  </si>
  <si>
    <t>HL26-Z2GRWX</t>
  </si>
  <si>
    <t>Kevin Chen</t>
  </si>
  <si>
    <t>Brackett Salon</t>
  </si>
  <si>
    <t>2026-11-12 10:06:26</t>
  </si>
  <si>
    <t>2026-09-06 15:24:19</t>
  </si>
  <si>
    <t>HL26-Z9HVDA</t>
  </si>
  <si>
    <t>Luke Arsenault</t>
  </si>
  <si>
    <t>Foundry Street Workspace</t>
  </si>
  <si>
    <t>2026-11-12 07:57:58</t>
  </si>
  <si>
    <t>2026-09-06 17:53:23</t>
  </si>
  <si>
    <t>HL26-TS8CWQ</t>
  </si>
  <si>
    <t>Chloe Osei</t>
  </si>
  <si>
    <t>Spruce Cleaning Co.</t>
  </si>
  <si>
    <t>2026-09-07 05:12:14</t>
  </si>
  <si>
    <t>HL26-5UEBZN</t>
  </si>
  <si>
    <t>Victor Grant</t>
  </si>
  <si>
    <t>Wharf Street Bakery</t>
  </si>
  <si>
    <t>2026-11-12 08:37:08</t>
  </si>
  <si>
    <t>2026-09-07 08:00:42</t>
  </si>
  <si>
    <t>HL26-T4AYPB</t>
  </si>
  <si>
    <t>Kai Sawyer</t>
  </si>
  <si>
    <t>Maple Candle Co.</t>
  </si>
  <si>
    <t>2026-09-07 10:09:35</t>
  </si>
  <si>
    <t>HL26-W68FGP</t>
  </si>
  <si>
    <t>Fatima Curtis</t>
  </si>
  <si>
    <t>Harbor Bakery</t>
  </si>
  <si>
    <t>2026-11-12 08:58:31</t>
  </si>
  <si>
    <t>2026-09-07 19:21:27</t>
  </si>
  <si>
    <t>HL26-TG9FJ2</t>
  </si>
  <si>
    <t>Sam Abbott</t>
  </si>
  <si>
    <t>Eastern Prom Candle Co.</t>
  </si>
  <si>
    <t>2026-09-07 23:48:28</t>
  </si>
  <si>
    <t>HL26-MG2B9R</t>
  </si>
  <si>
    <t>Rachel Patel</t>
  </si>
  <si>
    <t>Spruce Marine Services</t>
  </si>
  <si>
    <t>2026-09-08 08:52:17</t>
  </si>
  <si>
    <t>HL26-52DKEK</t>
  </si>
  <si>
    <t>Imani Shaw</t>
  </si>
  <si>
    <t>Bayline Fiber</t>
  </si>
  <si>
    <t>2026-11-12 10:12:09</t>
  </si>
  <si>
    <t>2026-09-09 10:44:41</t>
  </si>
  <si>
    <t>HL26-WKRWP3</t>
  </si>
  <si>
    <t>Ava Fournier</t>
  </si>
  <si>
    <t>2026-11-12 10:10:49</t>
  </si>
  <si>
    <t>2026-09-11 04:46:17</t>
  </si>
  <si>
    <t>HL26-THGMH6</t>
  </si>
  <si>
    <t>Malik Wade</t>
  </si>
  <si>
    <t>Cove Tailoring</t>
  </si>
  <si>
    <t>2026-11-12 08:55:03</t>
  </si>
  <si>
    <t>2026-09-11 10:39:15</t>
  </si>
  <si>
    <t>HL26-FU68Q6</t>
  </si>
  <si>
    <t>Riya Shah</t>
  </si>
  <si>
    <t>Wharf Street Consulting</t>
  </si>
  <si>
    <t>2026-09-11 11:40:08</t>
  </si>
  <si>
    <t>HL26-4SY9F7</t>
  </si>
  <si>
    <t>Simone Leclerc</t>
  </si>
  <si>
    <t>Saltwater Ceramics</t>
  </si>
  <si>
    <t>2026-09-11 21:43:20</t>
  </si>
  <si>
    <t>HL26-B59QCT</t>
  </si>
  <si>
    <t>Megan Lopez</t>
  </si>
  <si>
    <t>2026-11-12 07:45:10</t>
  </si>
  <si>
    <t>2026-09-12 05:12:03</t>
  </si>
  <si>
    <t>HL26-URPK2S</t>
  </si>
  <si>
    <t>Simone Rossi</t>
  </si>
  <si>
    <t>Spruce Veterinary</t>
  </si>
  <si>
    <t>2026-11-12 08:25:18</t>
  </si>
  <si>
    <t>2026-09-12 15:23:08</t>
  </si>
  <si>
    <t>HL26-824UPV</t>
  </si>
  <si>
    <t>Jordan Grant</t>
  </si>
  <si>
    <t>2026-11-12 09:47:10</t>
  </si>
  <si>
    <t>2026-09-13 15:15:21</t>
  </si>
  <si>
    <t>HL26-UW2XR3</t>
  </si>
  <si>
    <t>Paige Moody</t>
  </si>
  <si>
    <t>2026-09-14 05:07:28</t>
  </si>
  <si>
    <t>HL26-RKQ88Q</t>
  </si>
  <si>
    <t>Laura Ouellette</t>
  </si>
  <si>
    <t>Cove Consulting</t>
  </si>
  <si>
    <t>2026-11-12 09:59:27</t>
  </si>
  <si>
    <t>2026-09-14 08:54:52</t>
  </si>
  <si>
    <t>HL26-Z98AQ4</t>
  </si>
  <si>
    <t>Quinn Sawyer</t>
  </si>
  <si>
    <t>North Deering Yoga</t>
  </si>
  <si>
    <t>2026-11-12 09:05:48</t>
  </si>
  <si>
    <t>2026-09-14 11:16:44</t>
  </si>
  <si>
    <t>HL26-WP2HKK</t>
  </si>
  <si>
    <t>Daniel Hayes</t>
  </si>
  <si>
    <t>Old Port Bookkeeping</t>
  </si>
  <si>
    <t>2026-09-15 02:43:00</t>
  </si>
  <si>
    <t>HL26-U7FJAK</t>
  </si>
  <si>
    <t>Andre Kowalski</t>
  </si>
  <si>
    <t>2026-11-12 08:53:35</t>
  </si>
  <si>
    <t>2026-09-15 07:39:22</t>
  </si>
  <si>
    <t>HL26-SCTNY7</t>
  </si>
  <si>
    <t>Imogen Lam</t>
  </si>
  <si>
    <t>Saltwater Veterinary</t>
  </si>
  <si>
    <t>2026-11-12 08:18:01</t>
  </si>
  <si>
    <t>2026-09-15 15:47:25</t>
  </si>
  <si>
    <t>HL26-F2R9WN</t>
  </si>
  <si>
    <t>Maeve Pratt</t>
  </si>
  <si>
    <t>Juniper Florals</t>
  </si>
  <si>
    <t>2026-09-16 01:37:27</t>
  </si>
  <si>
    <t>HL26-QZEHQC</t>
  </si>
  <si>
    <t>Nina Castillo</t>
  </si>
  <si>
    <t>Tidal Law Office</t>
  </si>
  <si>
    <t>2026-11-12 08:16:26</t>
  </si>
  <si>
    <t>2026-09-16 06:45:25</t>
  </si>
  <si>
    <t>HL26-3W5DXV</t>
  </si>
  <si>
    <t>Sofia Brennan</t>
  </si>
  <si>
    <t>Ledgerlight</t>
  </si>
  <si>
    <t>2026-11-12 09:52:45</t>
  </si>
  <si>
    <t>2026-09-16 20:01:22</t>
  </si>
  <si>
    <t>HL26-WG3NJT</t>
  </si>
  <si>
    <t>Connor MacLeod</t>
  </si>
  <si>
    <t>Wildflower Consulting</t>
  </si>
  <si>
    <t>2026-11-12 08:19:09</t>
  </si>
  <si>
    <t>2026-09-18 02:57:49</t>
  </si>
  <si>
    <t>HL26-FSNBKC</t>
  </si>
  <si>
    <t>Karen Nguyen</t>
  </si>
  <si>
    <t>Eastern Prom Mercantile</t>
  </si>
  <si>
    <t>2026-09-18 16:00:57</t>
  </si>
  <si>
    <t>HL26-65TYY4</t>
  </si>
  <si>
    <t>Tess Babcock</t>
  </si>
  <si>
    <t>Tidal Creative</t>
  </si>
  <si>
    <t>2026-11-12 07:52:34</t>
  </si>
  <si>
    <t>2026-09-18 23:49:54</t>
  </si>
  <si>
    <t>HL26-TWA38P</t>
  </si>
  <si>
    <t>Nadia Ibrahim</t>
  </si>
  <si>
    <t>2026-11-12 07:57:40</t>
  </si>
  <si>
    <t>2026-09-19 04:19:14</t>
  </si>
  <si>
    <t>HL26-YZDQCX</t>
  </si>
  <si>
    <t>Maria Gilman</t>
  </si>
  <si>
    <t>Old Port Candle Co.</t>
  </si>
  <si>
    <t>2026-09-19 09:52:56</t>
  </si>
  <si>
    <t>HL26-KWGBMU</t>
  </si>
  <si>
    <t>Jasmine Haskell</t>
  </si>
  <si>
    <t>Maple Florals</t>
  </si>
  <si>
    <t>2026-11-12 08:25:46</t>
  </si>
  <si>
    <t>2026-09-20 02:23:25</t>
  </si>
  <si>
    <t>HL26-D9W2QF</t>
  </si>
  <si>
    <t>Bianca Snow</t>
  </si>
  <si>
    <t>Spruce Plumbing</t>
  </si>
  <si>
    <t>2026-11-12 09:08:34</t>
  </si>
  <si>
    <t>2026-09-20 04:23:14</t>
  </si>
  <si>
    <t>HL26-NVXJH5</t>
  </si>
  <si>
    <t>Daniel Furlong</t>
  </si>
  <si>
    <t>Pinecrest Insurance Group</t>
  </si>
  <si>
    <t>2026-11-12 08:45:29</t>
  </si>
  <si>
    <t>2026-09-20 07:27:07</t>
  </si>
  <si>
    <t>HL26-YVWYBS</t>
  </si>
  <si>
    <t>Abigail Whitten</t>
  </si>
  <si>
    <t>Fore River Realty</t>
  </si>
  <si>
    <t>2026-09-20 23:45:07</t>
  </si>
  <si>
    <t>HL26-KJ4TFQ</t>
  </si>
  <si>
    <t>Caleb Snow</t>
  </si>
  <si>
    <t>2026-11-12 08:51:20</t>
  </si>
  <si>
    <t>2026-09-21 04:15:28</t>
  </si>
  <si>
    <t>HL26-42HDZT</t>
  </si>
  <si>
    <t>Chloe Castillo</t>
  </si>
  <si>
    <t>Pine Point Consulting</t>
  </si>
  <si>
    <t>2026-09-22 01:56:48</t>
  </si>
  <si>
    <t>HL26-RAVRKH</t>
  </si>
  <si>
    <t>Megan Chen</t>
  </si>
  <si>
    <t>2026-11-12 07:45:02</t>
  </si>
  <si>
    <t>2026-09-22 02:01:24</t>
  </si>
  <si>
    <t>HL26-GNZ3TT</t>
  </si>
  <si>
    <t>Chloe Garcia</t>
  </si>
  <si>
    <t>Saltwater Creative</t>
  </si>
  <si>
    <t>2026-11-12 08:43:47</t>
  </si>
  <si>
    <t>2026-09-22 23:45:57</t>
  </si>
  <si>
    <t>HL26-ANVGV3</t>
  </si>
  <si>
    <t>Aaron Lindqvist</t>
  </si>
  <si>
    <t>Northwind Payments</t>
  </si>
  <si>
    <t>2026-11-12 08:07:39</t>
  </si>
  <si>
    <t>2026-09-23 06:15:24</t>
  </si>
  <si>
    <t>HL26-T7967R</t>
  </si>
  <si>
    <t>Joel Bradley</t>
  </si>
  <si>
    <t>Harbor Mercantile</t>
  </si>
  <si>
    <t>2026-09-23 15:14:22</t>
  </si>
  <si>
    <t>HL26-YR8CQ8</t>
  </si>
  <si>
    <t>Vanessa Rossi</t>
  </si>
  <si>
    <t>2026-09-23 18:07:06</t>
  </si>
  <si>
    <t>HL26-NNJRN3</t>
  </si>
  <si>
    <t>Ethan Hayes</t>
  </si>
  <si>
    <t>North Deering Plumbing</t>
  </si>
  <si>
    <t>2026-11-12 08:56:25</t>
  </si>
  <si>
    <t>2026-09-23 18:16:49</t>
  </si>
  <si>
    <t>HL26-4SXY6Z</t>
  </si>
  <si>
    <t>Maeve Novak</t>
  </si>
  <si>
    <t>Sea Smoke Landscaping</t>
  </si>
  <si>
    <t>2026-11-12 07:56:12</t>
  </si>
  <si>
    <t>2026-09-24 21:43:03</t>
  </si>
  <si>
    <t>HL26-V9BEFA</t>
  </si>
  <si>
    <t>Emeka Leclerc</t>
  </si>
  <si>
    <t>Lighthouse Ceramics</t>
  </si>
  <si>
    <t>2026-11-12 08:04:36</t>
  </si>
  <si>
    <t>2026-09-25 19:18:12</t>
  </si>
  <si>
    <t>HL26-M3NGB2</t>
  </si>
  <si>
    <t>Laila Bradley</t>
  </si>
  <si>
    <t>Cove Marine Services</t>
  </si>
  <si>
    <t>2026-11-12 09:59:06</t>
  </si>
  <si>
    <t>2026-09-26 19:59:37</t>
  </si>
  <si>
    <t>HL26-8RTUXE</t>
  </si>
  <si>
    <t>Miles Leclerc</t>
  </si>
  <si>
    <t>2026-09-27 06:27:24</t>
  </si>
  <si>
    <t>HL26-VTT3Z5</t>
  </si>
  <si>
    <t>Adam Doyle</t>
  </si>
  <si>
    <t>Harbor Design Studio</t>
  </si>
  <si>
    <t>2026-09-27 09:58:03</t>
  </si>
  <si>
    <t>HL26-8F982H</t>
  </si>
  <si>
    <t>Nadia Varney</t>
  </si>
  <si>
    <t>2026-11-12 09:31:23</t>
  </si>
  <si>
    <t>2026-09-27 18:54:01</t>
  </si>
  <si>
    <t>HL26-D6PS7P</t>
  </si>
  <si>
    <t>Felix Rivera</t>
  </si>
  <si>
    <t>Blue Heron Pet Supply</t>
  </si>
  <si>
    <t>2026-11-12 07:58:48</t>
  </si>
  <si>
    <t>2026-09-28 00:22:06</t>
  </si>
  <si>
    <t>HL26-T85KG8</t>
  </si>
  <si>
    <t>Jasmine Ibrahim</t>
  </si>
  <si>
    <t>Cedar Builders</t>
  </si>
  <si>
    <t>2026-09-28 09:00:43</t>
  </si>
  <si>
    <t>HL26-PJJXPS</t>
  </si>
  <si>
    <t>Emeka Dubois</t>
  </si>
  <si>
    <t>2026-11-12 08:51:33</t>
  </si>
  <si>
    <t>2026-09-28 14:59:37</t>
  </si>
  <si>
    <t>HL26-PUX5FE</t>
  </si>
  <si>
    <t>Sean Quimby</t>
  </si>
  <si>
    <t>Wildflower Outfitters</t>
  </si>
  <si>
    <t>2026-11-12 09:45:46</t>
  </si>
  <si>
    <t>2026-09-28 21:04:18</t>
  </si>
  <si>
    <t>HL26-YWQY9H</t>
  </si>
  <si>
    <t>Ava Robbins</t>
  </si>
  <si>
    <t>Tidal Fitness</t>
  </si>
  <si>
    <t>2026-11-12 08:18:03</t>
  </si>
  <si>
    <t>2026-09-29 02:43:39</t>
  </si>
  <si>
    <t>HL26-WJWK6X</t>
  </si>
  <si>
    <t>Owen Kowalski</t>
  </si>
  <si>
    <t>Wharf Street Landscaping</t>
  </si>
  <si>
    <t>2026-11-12 08:09:46</t>
  </si>
  <si>
    <t>2026-09-29 07:41:26</t>
  </si>
  <si>
    <t>HL26-DWRDM7</t>
  </si>
  <si>
    <t>Jada Ibrahim</t>
  </si>
  <si>
    <t>Driftwood Consulting</t>
  </si>
  <si>
    <t>2026-11-12 07:45:56</t>
  </si>
  <si>
    <t>2026-09-29 16:45:35</t>
  </si>
  <si>
    <t>HL26-5VJRBZ</t>
  </si>
  <si>
    <t>Daniel Wade</t>
  </si>
  <si>
    <t>Wildflower Salon</t>
  </si>
  <si>
    <t>2026-09-30 19:00:50</t>
  </si>
  <si>
    <t>HL26-E3GE98</t>
  </si>
  <si>
    <t>Derek Tran</t>
  </si>
  <si>
    <t>Two Lights Kitchen</t>
  </si>
  <si>
    <t>2026-10-01 01:33:12</t>
  </si>
  <si>
    <t>HL26-QGWWTX</t>
  </si>
  <si>
    <t>Hannah Jensen</t>
  </si>
  <si>
    <t>2026-11-12 08:05:43</t>
  </si>
  <si>
    <t>2026-10-01 15:24:28</t>
  </si>
  <si>
    <t>HL26-DBS8P7</t>
  </si>
  <si>
    <t>Sean Snow</t>
  </si>
  <si>
    <t>Pine Point Bakery</t>
  </si>
  <si>
    <t>2026-11-12 07:55:40</t>
  </si>
  <si>
    <t>2026-10-01 22:30:56</t>
  </si>
  <si>
    <t>HL26-54M9NZ</t>
  </si>
  <si>
    <t>Fiona Garcia</t>
  </si>
  <si>
    <t>Old Port Tea House</t>
  </si>
  <si>
    <t>2026-11-12 08:46:58</t>
  </si>
  <si>
    <t>2026-10-02 16:41:09</t>
  </si>
  <si>
    <t>HL26-7ZGBW3</t>
  </si>
  <si>
    <t>Ruth Martel</t>
  </si>
  <si>
    <t>Beacon Kitchen</t>
  </si>
  <si>
    <t>2026-11-12 09:58:47</t>
  </si>
  <si>
    <t>2026-10-02 19:17:42</t>
  </si>
  <si>
    <t>HL26-99SEAU</t>
  </si>
  <si>
    <t>Bianca Bergeron</t>
  </si>
  <si>
    <t>Gull Rock Salon</t>
  </si>
  <si>
    <t>2026-10-03 15:34:23</t>
  </si>
  <si>
    <t>HL26-AVBFGD</t>
  </si>
  <si>
    <t>Sara Turcotte</t>
  </si>
  <si>
    <t>Granite Salon</t>
  </si>
  <si>
    <t>2026-11-12 08:30:50</t>
  </si>
  <si>
    <t>2026-10-03 16:27:39</t>
  </si>
  <si>
    <t>Sponsor</t>
  </si>
  <si>
    <t>Amount</t>
  </si>
  <si>
    <t>Payment status</t>
  </si>
  <si>
    <t>Contact</t>
  </si>
  <si>
    <t>Invoiced</t>
  </si>
  <si>
    <t>Casco Makers Guild</t>
  </si>
  <si>
    <t>Ivy Thibodeau</t>
  </si>
  <si>
    <t>Wharfside Credit Union</t>
  </si>
  <si>
    <t>Noel Gagnon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</si>
</sst>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"/>
  </numFmts>
  <fonts count="6" x14ac:knownFonts="1">
    <font>
      <color theme="1"/>
      <family val="2"/>
      <scheme val="minor"/>
      <sz val="11"/>
      <name val="Calibri"/>
    </font>
    <font>
      <b/>
      <color rgb="FF14324A"/>
      <sz val="15"/>
    </font>
    <font>
      <i/>
      <color rgb="FF4A5B66"/>
      <sz val="10"/>
    </font>
    <font>
      <b/>
      <color rgb="FF14324A"/>
      <sz val="12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324A"/>
      </patternFill>
    </fill>
    <fill>
      <patternFill patternType="solid">
        <fgColor rgb="FFF2F5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D3DDD9"/>
      </bottom>
      <diagonal/>
    </border>
    <border>
      <left/>
      <right/>
      <top style="thin">
        <color rgb="FF14324A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165" fontId="5" fillId="3" borderId="2" xfId="0" applyNumberFormat="1" applyFont="1" applyFill="1" applyBorder="1"/>
    <xf numFmtId="3" fontId="0" fillId="0" borderId="1" xfId="0" applyNumberFormat="1" applyBorder="1"/>
    <xf numFmtId="165" fontId="0" fillId="0" borderId="0" xfId="0" applyNumberFormat="1"/>
    <xf numFmtId="165" fontId="4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 showGridLines="0"/>
  </sheetViews>
  <sheetFormatPr defaultRowHeight="15" outlineLevelRow="0" outlineLevelCol="0" x14ac:dyDescent="55"/>
  <cols>
    <col min="1" max="1" width="30" customWidth="1"/>
    <col min="2" max="4" width="15" customWidth="1"/>
    <col min="5" max="6" width="17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1" x14ac:dyDescent="0.25">
      <c r="A4" s="3" t="s">
        <v>2</v>
      </c>
    </row>
    <row r="5" ht="20" customHeight="1" spans="1:6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x14ac:dyDescent="0.25">
      <c r="A6" s="5" t="s">
        <v>9</v>
      </c>
      <c r="B6" s="5">
        <f>COUNTIFS(Attendees!$D$2:$D$215,A6,Attendees!$F$2:$F$215,"&lt;&gt;Cancelled")</f>
        <v>58</v>
      </c>
      <c r="C6" s="5">
        <f>COUNTIFS(Attendees!$D$2:$D$215,A6,Attendees!$G$2:$G$215,"Yes")</f>
        <v>44</v>
      </c>
      <c r="D6" s="6">
        <f>IF(B6=0,0,C6/B6)</f>
        <v>0.7586206896551724</v>
      </c>
      <c r="E6" s="6">
        <f>IF($B$11=0,0,B6/$B$11)</f>
        <v>0.2871287128712871</v>
      </c>
      <c r="F6" s="7">
        <f>SUMIFS(Attendees!$E$2:$E$215,Attendees!$D$2:$D$215,A6,Attendees!$F$2:$F$215,"Confirmed")</f>
        <v>7482</v>
      </c>
    </row>
    <row r="7" spans="1:6" x14ac:dyDescent="0.25">
      <c r="A7" s="5" t="s">
        <v>10</v>
      </c>
      <c r="B7" s="5">
        <f>COUNTIFS(Attendees!$D$2:$D$215,A7,Attendees!$F$2:$F$215,"&lt;&gt;Cancelled")</f>
        <v>84</v>
      </c>
      <c r="C7" s="5">
        <f>COUNTIFS(Attendees!$D$2:$D$215,A7,Attendees!$G$2:$G$215,"Yes")</f>
        <v>60</v>
      </c>
      <c r="D7" s="6">
        <f>IF(B7=0,0,C7/B7)</f>
        <v>0.7142857142857143</v>
      </c>
      <c r="E7" s="6">
        <f>IF($B$11=0,0,B7/$B$11)</f>
        <v>0.4158415841584158</v>
      </c>
      <c r="F7" s="7">
        <f>SUMIFS(Attendees!$E$2:$E$215,Attendees!$D$2:$D$215,A7,Attendees!$F$2:$F$215,"Confirmed")</f>
        <v>15120</v>
      </c>
    </row>
    <row r="8" spans="1:6" x14ac:dyDescent="0.25">
      <c r="A8" s="5" t="s">
        <v>11</v>
      </c>
      <c r="B8" s="5">
        <f>COUNTIFS(Attendees!$D$2:$D$215,A8,Attendees!$F$2:$F$215,"&lt;&gt;Cancelled")</f>
        <v>24</v>
      </c>
      <c r="C8" s="5">
        <f>COUNTIFS(Attendees!$D$2:$D$215,A8,Attendees!$G$2:$G$215,"Yes")</f>
        <v>17</v>
      </c>
      <c r="D8" s="6">
        <f>IF(B8=0,0,C8/B8)</f>
        <v>0.7083333333333334</v>
      </c>
      <c r="E8" s="6">
        <f>IF($B$11=0,0,B8/$B$11)</f>
        <v>0.1188118811881188</v>
      </c>
      <c r="F8" s="7">
        <f>SUMIFS(Attendees!$E$2:$E$215,Attendees!$D$2:$D$215,A8,Attendees!$F$2:$F$215,"Confirmed")</f>
        <v>7896</v>
      </c>
    </row>
    <row r="9" spans="1:6" x14ac:dyDescent="0.25">
      <c r="A9" s="5" t="s">
        <v>12</v>
      </c>
      <c r="B9" s="5">
        <f>COUNTIFS(Attendees!$D$2:$D$215,A9,Attendees!$F$2:$F$215,"&lt;&gt;Cancelled")</f>
        <v>18</v>
      </c>
      <c r="C9" s="5">
        <f>COUNTIFS(Attendees!$D$2:$D$215,A9,Attendees!$G$2:$G$215,"Yes")</f>
        <v>13</v>
      </c>
      <c r="D9" s="6">
        <f>IF(B9=0,0,C9/B9)</f>
        <v>0.7222222222222222</v>
      </c>
      <c r="E9" s="6">
        <f>IF($B$11=0,0,B9/$B$11)</f>
        <v>0.0891089108910891</v>
      </c>
      <c r="F9" s="7">
        <f>SUMIFS(Attendees!$E$2:$E$215,Attendees!$D$2:$D$215,A9,Attendees!$F$2:$F$215,"Confirmed")</f>
        <v>1242</v>
      </c>
    </row>
    <row r="10" spans="1:6" x14ac:dyDescent="0.25">
      <c r="A10" s="5" t="s">
        <v>13</v>
      </c>
      <c r="B10" s="5">
        <f>COUNTIFS(Attendees!$D$2:$D$215,A10,Attendees!$F$2:$F$215,"&lt;&gt;Cancelled")</f>
        <v>18</v>
      </c>
      <c r="C10" s="5">
        <f>COUNTIFS(Attendees!$D$2:$D$215,A10,Attendees!$G$2:$G$215,"Yes")</f>
        <v>16</v>
      </c>
      <c r="D10" s="6">
        <f>IF(B10=0,0,C10/B10)</f>
        <v>0.8888888888888888</v>
      </c>
      <c r="E10" s="6">
        <f>IF($B$11=0,0,B10/$B$11)</f>
        <v>0.0891089108910891</v>
      </c>
      <c r="F10" s="7">
        <f>SUMIFS(Attendees!$E$2:$E$215,Attendees!$D$2:$D$215,A10,Attendees!$F$2:$F$215,"Confirmed")</f>
        <v>0</v>
      </c>
    </row>
    <row r="11" spans="1:6" x14ac:dyDescent="0.25">
      <c r="A11" s="8" t="s">
        <v>14</v>
      </c>
      <c r="B11" s="8">
        <f>SUM(B6:B10)</f>
        <v>202</v>
      </c>
      <c r="C11" s="8">
        <f>SUM(C6:C10)</f>
        <v>150</v>
      </c>
      <c r="D11" s="9">
        <f>IF(B11=0,0,C11/B11)</f>
        <v>0.7425742574257426</v>
      </c>
      <c r="E11" s="9">
        <f>SUM(E6:E10)</f>
        <v>1</v>
      </c>
      <c r="F11" s="10">
        <f>SUM(F6:F10)</f>
        <v>31740</v>
      </c>
    </row>
    <row r="13" spans="1:1" x14ac:dyDescent="0.25">
      <c r="A13" s="3" t="s">
        <v>15</v>
      </c>
    </row>
    <row r="14" ht="20" customHeight="1" spans="1:3" x14ac:dyDescent="0.25">
      <c r="A14" s="4" t="s">
        <v>16</v>
      </c>
      <c r="B14" s="4" t="s">
        <v>17</v>
      </c>
      <c r="C14" s="4" t="s">
        <v>18</v>
      </c>
    </row>
    <row r="15" spans="1:3" x14ac:dyDescent="0.25">
      <c r="A15" s="5" t="s">
        <v>19</v>
      </c>
      <c r="B15" s="5">
        <f>COUNTIF(Attendees!$F$2:$F$215,A15)</f>
        <v>198</v>
      </c>
      <c r="C15" s="6">
        <f>IF($B$18=0,0,B15/$B$18)</f>
        <v>0.9252336448598131</v>
      </c>
    </row>
    <row r="16" spans="1:3" x14ac:dyDescent="0.25">
      <c r="A16" s="5" t="s">
        <v>20</v>
      </c>
      <c r="B16" s="5">
        <f>COUNTIF(Attendees!$F$2:$F$215,A16)</f>
        <v>4</v>
      </c>
      <c r="C16" s="6">
        <f>IF($B$18=0,0,B16/$B$18)</f>
        <v>0.018691588785046728</v>
      </c>
    </row>
    <row r="17" spans="1:3" x14ac:dyDescent="0.25">
      <c r="A17" s="5" t="s">
        <v>21</v>
      </c>
      <c r="B17" s="5">
        <f>COUNTIF(Attendees!$F$2:$F$215,A17)</f>
        <v>12</v>
      </c>
      <c r="C17" s="6">
        <f>IF($B$18=0,0,B17/$B$18)</f>
        <v>0.056074766355140186</v>
      </c>
    </row>
    <row r="18" spans="1:3" x14ac:dyDescent="0.25">
      <c r="A18" s="8" t="s">
        <v>22</v>
      </c>
      <c r="B18" s="8">
        <f>SUM(B15:B17)</f>
        <v>214</v>
      </c>
      <c r="C18" s="9">
        <f>SUM(C15:C17)</f>
        <v>1</v>
      </c>
    </row>
    <row r="20" spans="1:1" x14ac:dyDescent="0.25">
      <c r="A20" s="3" t="s">
        <v>23</v>
      </c>
    </row>
    <row r="21" ht="20" customHeight="1" spans="1:6" x14ac:dyDescent="0.25">
      <c r="A21" s="4" t="s">
        <v>24</v>
      </c>
      <c r="B21" s="4" t="s">
        <v>25</v>
      </c>
      <c r="C21" s="4" t="s">
        <v>26</v>
      </c>
      <c r="D21" s="4" t="s">
        <v>27</v>
      </c>
      <c r="E21" s="4" t="s">
        <v>28</v>
      </c>
      <c r="F21" s="4" t="s">
        <v>29</v>
      </c>
    </row>
    <row r="22" spans="1:6" x14ac:dyDescent="0.25">
      <c r="A22" s="5" t="s">
        <v>30</v>
      </c>
      <c r="B22" s="5">
        <f>COUNTIF(Sponsors!$B$2:$B$11,A22)</f>
        <v>2</v>
      </c>
      <c r="C22" s="7">
        <f>SUMIF(Sponsors!$B$2:$B$11,A22,Sponsors!$C$2:$C$11)</f>
        <v>27500</v>
      </c>
      <c r="D22" s="7">
        <f>SUMIFS(Sponsors!$C$2:$C$11,Sponsors!$B$2:$B$11,A22,Sponsors!$D$2:$D$11,"Paid")</f>
        <v>27500</v>
      </c>
      <c r="E22" s="7">
        <f>C22-D22</f>
        <v>0</v>
      </c>
      <c r="F22" s="6">
        <f>IF($C$25=0,0,C22/$C$25)</f>
        <v>0.4330708661417323</v>
      </c>
    </row>
    <row r="23" spans="1:6" x14ac:dyDescent="0.25">
      <c r="A23" s="5" t="s">
        <v>31</v>
      </c>
      <c r="B23" s="5">
        <f>COUNTIF(Sponsors!$B$2:$B$11,A23)</f>
        <v>4</v>
      </c>
      <c r="C23" s="7">
        <f>SUMIF(Sponsors!$B$2:$B$11,A23,Sponsors!$C$2:$C$11)</f>
        <v>29000</v>
      </c>
      <c r="D23" s="7">
        <f>SUMIFS(Sponsors!$C$2:$C$11,Sponsors!$B$2:$B$11,A23,Sponsors!$D$2:$D$11,"Paid")</f>
        <v>21500</v>
      </c>
      <c r="E23" s="7">
        <f>C23-D23</f>
        <v>7500</v>
      </c>
      <c r="F23" s="6">
        <f>IF($C$25=0,0,C23/$C$25)</f>
        <v>0.4566929133858268</v>
      </c>
    </row>
    <row r="24" spans="1:6" x14ac:dyDescent="0.25">
      <c r="A24" s="5" t="s">
        <v>32</v>
      </c>
      <c r="B24" s="5">
        <f>COUNTIF(Sponsors!$B$2:$B$11,A24)</f>
        <v>4</v>
      </c>
      <c r="C24" s="7">
        <f>SUMIF(Sponsors!$B$2:$B$11,A24,Sponsors!$C$2:$C$11)</f>
        <v>7000</v>
      </c>
      <c r="D24" s="7">
        <f>SUMIFS(Sponsors!$C$2:$C$11,Sponsors!$B$2:$B$11,A24,Sponsors!$D$2:$D$11,"Paid")</f>
        <v>5500</v>
      </c>
      <c r="E24" s="7">
        <f>C24-D24</f>
        <v>1500</v>
      </c>
      <c r="F24" s="6">
        <f>IF($C$25=0,0,C24/$C$25)</f>
        <v>0.11023622047244094</v>
      </c>
    </row>
    <row r="25" spans="1:6" x14ac:dyDescent="0.25">
      <c r="A25" s="8" t="s">
        <v>14</v>
      </c>
      <c r="B25" s="8">
        <f>SUM(B22:B24)</f>
        <v>10</v>
      </c>
      <c r="C25" s="10">
        <f>SUM(C22:C24)</f>
        <v>63500</v>
      </c>
      <c r="D25" s="10">
        <f>SUM(D22:D24)</f>
        <v>54500</v>
      </c>
      <c r="E25" s="10">
        <f>SUM(E22:E24)</f>
        <v>9000</v>
      </c>
      <c r="F25" s="9">
        <f>SUM(F22:F24)</f>
        <v>1</v>
      </c>
    </row>
    <row r="27" spans="1:1" x14ac:dyDescent="0.25">
      <c r="A27" s="3" t="s">
        <v>33</v>
      </c>
    </row>
    <row r="28" spans="1:2" x14ac:dyDescent="0.25">
      <c r="A28" s="5" t="s">
        <v>34</v>
      </c>
      <c r="B28" s="11">
        <f>B11</f>
        <v>202</v>
      </c>
    </row>
    <row r="29" spans="1:2" x14ac:dyDescent="0.25">
      <c r="A29" s="5" t="s">
        <v>5</v>
      </c>
      <c r="B29" s="11">
        <f>C11</f>
        <v>150</v>
      </c>
    </row>
    <row r="30" spans="1:2" x14ac:dyDescent="0.25">
      <c r="A30" s="5" t="s">
        <v>35</v>
      </c>
      <c r="B30" s="6">
        <f>D11</f>
        <v>0.7425742574257426</v>
      </c>
    </row>
    <row r="31" spans="1:2" x14ac:dyDescent="0.25">
      <c r="A31" s="5" t="s">
        <v>36</v>
      </c>
      <c r="B31" s="7">
        <f>F11</f>
        <v>31740</v>
      </c>
    </row>
    <row r="32" spans="1:2" x14ac:dyDescent="0.25">
      <c r="A32" s="5" t="s">
        <v>37</v>
      </c>
      <c r="B32" s="7">
        <f>C25</f>
        <v>63500</v>
      </c>
    </row>
    <row r="33" spans="1:2" x14ac:dyDescent="0.25">
      <c r="A33" s="8" t="s">
        <v>38</v>
      </c>
      <c r="B33" s="10">
        <f>B31+B32</f>
        <v>95240</v>
      </c>
    </row>
    <row r="34" spans="1:2" x14ac:dyDescent="0.25">
      <c r="A34" s="5" t="s">
        <v>39</v>
      </c>
      <c r="B34" s="6">
        <f>IF(B33=0,0,B32/B33)</f>
        <v>0.6667366652666946</v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30" customWidth="1"/>
    <col min="4" max="4" width="20" customWidth="1"/>
    <col min="5" max="5" width="10" style="12" customWidth="1"/>
    <col min="6" max="7" width="12" customWidth="1"/>
    <col min="8" max="8" width="20" customWidth="1"/>
    <col min="9" max="9" width="16" customWidth="1"/>
    <col min="10" max="10" width="20" customWidth="1"/>
  </cols>
  <sheetData>
    <row r="1" ht="20" customHeight="1" spans="1:10" x14ac:dyDescent="0.25">
      <c r="A1" s="4" t="s">
        <v>40</v>
      </c>
      <c r="B1" s="4" t="s">
        <v>41</v>
      </c>
      <c r="C1" s="4" t="s">
        <v>42</v>
      </c>
      <c r="D1" s="4" t="s">
        <v>3</v>
      </c>
      <c r="E1" s="13" t="s">
        <v>43</v>
      </c>
      <c r="F1" s="4" t="s">
        <v>16</v>
      </c>
      <c r="G1" s="4" t="s">
        <v>5</v>
      </c>
      <c r="H1" s="4" t="s">
        <v>44</v>
      </c>
      <c r="I1" s="4" t="s">
        <v>45</v>
      </c>
      <c r="J1" s="4" t="s">
        <v>4</v>
      </c>
    </row>
    <row r="2" spans="1:10" x14ac:dyDescent="0.25">
      <c r="A2" t="s">
        <v>46</v>
      </c>
      <c r="B2" t="s">
        <v>47</v>
      </c>
      <c r="C2" t="s">
        <v>48</v>
      </c>
      <c r="D2" t="s">
        <v>9</v>
      </c>
      <c r="E2" s="12">
        <v>129</v>
      </c>
      <c r="F2" t="s">
        <v>19</v>
      </c>
      <c r="G2" t="s">
        <v>49</v>
      </c>
      <c r="H2" t="s">
        <v>50</v>
      </c>
      <c r="I2" t="s">
        <v>51</v>
      </c>
      <c r="J2" t="s">
        <v>52</v>
      </c>
    </row>
    <row r="3" spans="1:10" x14ac:dyDescent="0.25">
      <c r="A3" t="s">
        <v>53</v>
      </c>
      <c r="B3" t="s">
        <v>54</v>
      </c>
      <c r="C3" t="s">
        <v>55</v>
      </c>
      <c r="D3" t="s">
        <v>9</v>
      </c>
      <c r="E3" s="12">
        <v>129</v>
      </c>
      <c r="F3" t="s">
        <v>19</v>
      </c>
      <c r="G3" t="s">
        <v>49</v>
      </c>
      <c r="H3" t="s">
        <v>56</v>
      </c>
      <c r="I3" t="s">
        <v>51</v>
      </c>
      <c r="J3" t="s">
        <v>57</v>
      </c>
    </row>
    <row r="4" spans="1:10" x14ac:dyDescent="0.25">
      <c r="A4" t="s">
        <v>58</v>
      </c>
      <c r="B4" t="s">
        <v>59</v>
      </c>
      <c r="C4" t="s">
        <v>60</v>
      </c>
      <c r="D4" t="s">
        <v>9</v>
      </c>
      <c r="E4" s="12">
        <v>129</v>
      </c>
      <c r="F4" t="s">
        <v>21</v>
      </c>
      <c r="G4" t="s">
        <v>61</v>
      </c>
      <c r="H4" t="s">
        <v>62</v>
      </c>
      <c r="I4" t="s">
        <v>62</v>
      </c>
      <c r="J4" t="s">
        <v>63</v>
      </c>
    </row>
    <row r="5" spans="1:10" x14ac:dyDescent="0.25">
      <c r="A5" t="s">
        <v>64</v>
      </c>
      <c r="B5" t="s">
        <v>65</v>
      </c>
      <c r="C5" t="s">
        <v>66</v>
      </c>
      <c r="D5" t="s">
        <v>9</v>
      </c>
      <c r="E5" s="12">
        <v>129</v>
      </c>
      <c r="F5" t="s">
        <v>19</v>
      </c>
      <c r="G5" t="s">
        <v>49</v>
      </c>
      <c r="H5" t="s">
        <v>67</v>
      </c>
      <c r="I5" t="s">
        <v>68</v>
      </c>
      <c r="J5" t="s">
        <v>69</v>
      </c>
    </row>
    <row r="6" spans="1:10" x14ac:dyDescent="0.25">
      <c r="A6" t="s">
        <v>70</v>
      </c>
      <c r="B6" t="s">
        <v>71</v>
      </c>
      <c r="C6" t="s">
        <v>72</v>
      </c>
      <c r="D6" t="s">
        <v>9</v>
      </c>
      <c r="E6" s="12">
        <v>129</v>
      </c>
      <c r="F6" t="s">
        <v>19</v>
      </c>
      <c r="G6" t="s">
        <v>61</v>
      </c>
      <c r="H6" t="s">
        <v>62</v>
      </c>
      <c r="I6" t="s">
        <v>62</v>
      </c>
      <c r="J6" t="s">
        <v>73</v>
      </c>
    </row>
    <row r="7" spans="1:10" x14ac:dyDescent="0.25">
      <c r="A7" t="s">
        <v>74</v>
      </c>
      <c r="B7" t="s">
        <v>75</v>
      </c>
      <c r="C7" t="s">
        <v>76</v>
      </c>
      <c r="D7" t="s">
        <v>9</v>
      </c>
      <c r="E7" s="12">
        <v>129</v>
      </c>
      <c r="F7" t="s">
        <v>19</v>
      </c>
      <c r="G7" t="s">
        <v>49</v>
      </c>
      <c r="H7" t="s">
        <v>77</v>
      </c>
      <c r="I7" t="s">
        <v>51</v>
      </c>
      <c r="J7" t="s">
        <v>78</v>
      </c>
    </row>
    <row r="8" spans="1:10" x14ac:dyDescent="0.25">
      <c r="A8" t="s">
        <v>79</v>
      </c>
      <c r="B8" t="s">
        <v>80</v>
      </c>
      <c r="C8" t="s">
        <v>81</v>
      </c>
      <c r="D8" t="s">
        <v>9</v>
      </c>
      <c r="E8" s="12">
        <v>129</v>
      </c>
      <c r="F8" t="s">
        <v>19</v>
      </c>
      <c r="G8" t="s">
        <v>49</v>
      </c>
      <c r="H8" t="s">
        <v>82</v>
      </c>
      <c r="I8" t="s">
        <v>51</v>
      </c>
      <c r="J8" t="s">
        <v>83</v>
      </c>
    </row>
    <row r="9" spans="1:10" x14ac:dyDescent="0.25">
      <c r="A9" t="s">
        <v>84</v>
      </c>
      <c r="B9" t="s">
        <v>85</v>
      </c>
      <c r="C9" t="s">
        <v>86</v>
      </c>
      <c r="D9" t="s">
        <v>9</v>
      </c>
      <c r="E9" s="12">
        <v>129</v>
      </c>
      <c r="F9" t="s">
        <v>19</v>
      </c>
      <c r="G9" t="s">
        <v>49</v>
      </c>
      <c r="H9" t="s">
        <v>87</v>
      </c>
      <c r="I9" t="s">
        <v>51</v>
      </c>
      <c r="J9" t="s">
        <v>88</v>
      </c>
    </row>
    <row r="10" spans="1:10" x14ac:dyDescent="0.25">
      <c r="A10" t="s">
        <v>89</v>
      </c>
      <c r="B10" t="s">
        <v>90</v>
      </c>
      <c r="C10" t="s">
        <v>91</v>
      </c>
      <c r="D10" t="s">
        <v>9</v>
      </c>
      <c r="E10" s="12">
        <v>129</v>
      </c>
      <c r="F10" t="s">
        <v>19</v>
      </c>
      <c r="G10" t="s">
        <v>49</v>
      </c>
      <c r="H10" t="s">
        <v>92</v>
      </c>
      <c r="I10" t="s">
        <v>51</v>
      </c>
      <c r="J10" t="s">
        <v>93</v>
      </c>
    </row>
    <row r="11" spans="1:10" x14ac:dyDescent="0.25">
      <c r="A11" t="s">
        <v>94</v>
      </c>
      <c r="B11" t="s">
        <v>95</v>
      </c>
      <c r="C11" t="s">
        <v>96</v>
      </c>
      <c r="D11" t="s">
        <v>9</v>
      </c>
      <c r="E11" s="12">
        <v>129</v>
      </c>
      <c r="F11" t="s">
        <v>19</v>
      </c>
      <c r="G11" t="s">
        <v>49</v>
      </c>
      <c r="H11" t="s">
        <v>97</v>
      </c>
      <c r="I11" t="s">
        <v>51</v>
      </c>
      <c r="J11" t="s">
        <v>98</v>
      </c>
    </row>
    <row r="12" spans="1:10" x14ac:dyDescent="0.25">
      <c r="A12" t="s">
        <v>99</v>
      </c>
      <c r="B12" t="s">
        <v>100</v>
      </c>
      <c r="C12" t="s">
        <v>101</v>
      </c>
      <c r="D12" t="s">
        <v>9</v>
      </c>
      <c r="E12" s="12">
        <v>129</v>
      </c>
      <c r="F12" t="s">
        <v>19</v>
      </c>
      <c r="G12" t="s">
        <v>49</v>
      </c>
      <c r="H12" t="s">
        <v>102</v>
      </c>
      <c r="I12" t="s">
        <v>51</v>
      </c>
      <c r="J12" t="s">
        <v>103</v>
      </c>
    </row>
    <row r="13" spans="1:10" x14ac:dyDescent="0.25">
      <c r="A13" t="s">
        <v>104</v>
      </c>
      <c r="B13" t="s">
        <v>105</v>
      </c>
      <c r="C13" t="s">
        <v>106</v>
      </c>
      <c r="D13" t="s">
        <v>9</v>
      </c>
      <c r="E13" s="12">
        <v>129</v>
      </c>
      <c r="F13" t="s">
        <v>19</v>
      </c>
      <c r="G13" t="s">
        <v>49</v>
      </c>
      <c r="H13" t="s">
        <v>107</v>
      </c>
      <c r="I13" t="s">
        <v>68</v>
      </c>
      <c r="J13" t="s">
        <v>108</v>
      </c>
    </row>
    <row r="14" spans="1:10" x14ac:dyDescent="0.25">
      <c r="A14" t="s">
        <v>109</v>
      </c>
      <c r="B14" t="s">
        <v>110</v>
      </c>
      <c r="C14" t="s">
        <v>111</v>
      </c>
      <c r="D14" t="s">
        <v>9</v>
      </c>
      <c r="E14" s="12">
        <v>129</v>
      </c>
      <c r="F14" t="s">
        <v>19</v>
      </c>
      <c r="G14" t="s">
        <v>61</v>
      </c>
      <c r="H14" t="s">
        <v>62</v>
      </c>
      <c r="I14" t="s">
        <v>62</v>
      </c>
      <c r="J14" t="s">
        <v>112</v>
      </c>
    </row>
    <row r="15" spans="1:10" x14ac:dyDescent="0.25">
      <c r="A15" t="s">
        <v>113</v>
      </c>
      <c r="B15" t="s">
        <v>114</v>
      </c>
      <c r="C15" t="s">
        <v>115</v>
      </c>
      <c r="D15" t="s">
        <v>9</v>
      </c>
      <c r="E15" s="12">
        <v>129</v>
      </c>
      <c r="F15" t="s">
        <v>19</v>
      </c>
      <c r="G15" t="s">
        <v>49</v>
      </c>
      <c r="H15" t="s">
        <v>116</v>
      </c>
      <c r="I15" t="s">
        <v>51</v>
      </c>
      <c r="J15" t="s">
        <v>117</v>
      </c>
    </row>
    <row r="16" spans="1:10" x14ac:dyDescent="0.25">
      <c r="A16" t="s">
        <v>118</v>
      </c>
      <c r="B16" t="s">
        <v>119</v>
      </c>
      <c r="C16" t="s">
        <v>120</v>
      </c>
      <c r="D16" t="s">
        <v>9</v>
      </c>
      <c r="E16" s="12">
        <v>129</v>
      </c>
      <c r="F16" t="s">
        <v>21</v>
      </c>
      <c r="G16" t="s">
        <v>61</v>
      </c>
      <c r="H16" t="s">
        <v>62</v>
      </c>
      <c r="I16" t="s">
        <v>62</v>
      </c>
      <c r="J16" t="s">
        <v>121</v>
      </c>
    </row>
    <row r="17" spans="1:10" x14ac:dyDescent="0.25">
      <c r="A17" t="s">
        <v>122</v>
      </c>
      <c r="B17" t="s">
        <v>123</v>
      </c>
      <c r="C17" t="s">
        <v>124</v>
      </c>
      <c r="D17" t="s">
        <v>9</v>
      </c>
      <c r="E17" s="12">
        <v>129</v>
      </c>
      <c r="F17" t="s">
        <v>19</v>
      </c>
      <c r="G17" t="s">
        <v>49</v>
      </c>
      <c r="H17" t="s">
        <v>125</v>
      </c>
      <c r="I17" t="s">
        <v>51</v>
      </c>
      <c r="J17" t="s">
        <v>126</v>
      </c>
    </row>
    <row r="18" spans="1:10" x14ac:dyDescent="0.25">
      <c r="A18" t="s">
        <v>127</v>
      </c>
      <c r="B18" t="s">
        <v>128</v>
      </c>
      <c r="C18" t="s">
        <v>129</v>
      </c>
      <c r="D18" t="s">
        <v>11</v>
      </c>
      <c r="E18" s="12">
        <v>329</v>
      </c>
      <c r="F18" t="s">
        <v>19</v>
      </c>
      <c r="G18" t="s">
        <v>49</v>
      </c>
      <c r="H18" t="s">
        <v>130</v>
      </c>
      <c r="I18" t="s">
        <v>51</v>
      </c>
      <c r="J18" t="s">
        <v>131</v>
      </c>
    </row>
    <row r="19" spans="1:10" x14ac:dyDescent="0.25">
      <c r="A19" t="s">
        <v>132</v>
      </c>
      <c r="B19" t="s">
        <v>133</v>
      </c>
      <c r="C19" t="s">
        <v>134</v>
      </c>
      <c r="D19" t="s">
        <v>11</v>
      </c>
      <c r="E19" s="12">
        <v>329</v>
      </c>
      <c r="F19" t="s">
        <v>19</v>
      </c>
      <c r="G19" t="s">
        <v>49</v>
      </c>
      <c r="H19" t="s">
        <v>135</v>
      </c>
      <c r="I19" t="s">
        <v>51</v>
      </c>
      <c r="J19" t="s">
        <v>136</v>
      </c>
    </row>
    <row r="20" spans="1:10" x14ac:dyDescent="0.25">
      <c r="A20" t="s">
        <v>137</v>
      </c>
      <c r="B20" t="s">
        <v>138</v>
      </c>
      <c r="C20" t="s">
        <v>139</v>
      </c>
      <c r="D20" t="s">
        <v>9</v>
      </c>
      <c r="E20" s="12">
        <v>129</v>
      </c>
      <c r="F20" t="s">
        <v>19</v>
      </c>
      <c r="G20" t="s">
        <v>49</v>
      </c>
      <c r="H20" t="s">
        <v>140</v>
      </c>
      <c r="I20" t="s">
        <v>51</v>
      </c>
      <c r="J20" t="s">
        <v>141</v>
      </c>
    </row>
    <row r="21" spans="1:10" x14ac:dyDescent="0.25">
      <c r="A21" t="s">
        <v>142</v>
      </c>
      <c r="B21" t="s">
        <v>143</v>
      </c>
      <c r="C21" t="s">
        <v>144</v>
      </c>
      <c r="D21" t="s">
        <v>9</v>
      </c>
      <c r="E21" s="12">
        <v>129</v>
      </c>
      <c r="F21" t="s">
        <v>19</v>
      </c>
      <c r="G21" t="s">
        <v>49</v>
      </c>
      <c r="H21" t="s">
        <v>145</v>
      </c>
      <c r="I21" t="s">
        <v>51</v>
      </c>
      <c r="J21" t="s">
        <v>146</v>
      </c>
    </row>
    <row r="22" spans="1:10" x14ac:dyDescent="0.25">
      <c r="A22" t="s">
        <v>147</v>
      </c>
      <c r="B22" t="s">
        <v>148</v>
      </c>
      <c r="C22" t="s">
        <v>149</v>
      </c>
      <c r="D22" t="s">
        <v>11</v>
      </c>
      <c r="E22" s="12">
        <v>329</v>
      </c>
      <c r="F22" t="s">
        <v>19</v>
      </c>
      <c r="G22" t="s">
        <v>61</v>
      </c>
      <c r="H22" t="s">
        <v>62</v>
      </c>
      <c r="I22" t="s">
        <v>62</v>
      </c>
      <c r="J22" t="s">
        <v>150</v>
      </c>
    </row>
    <row r="23" spans="1:10" x14ac:dyDescent="0.25">
      <c r="A23" t="s">
        <v>151</v>
      </c>
      <c r="B23" t="s">
        <v>152</v>
      </c>
      <c r="C23" t="s">
        <v>153</v>
      </c>
      <c r="D23" t="s">
        <v>9</v>
      </c>
      <c r="E23" s="12">
        <v>129</v>
      </c>
      <c r="F23" t="s">
        <v>19</v>
      </c>
      <c r="G23" t="s">
        <v>49</v>
      </c>
      <c r="H23" t="s">
        <v>154</v>
      </c>
      <c r="I23" t="s">
        <v>51</v>
      </c>
      <c r="J23" t="s">
        <v>155</v>
      </c>
    </row>
    <row r="24" spans="1:10" x14ac:dyDescent="0.25">
      <c r="A24" t="s">
        <v>156</v>
      </c>
      <c r="B24" t="s">
        <v>157</v>
      </c>
      <c r="C24" t="s">
        <v>158</v>
      </c>
      <c r="D24" t="s">
        <v>9</v>
      </c>
      <c r="E24" s="12">
        <v>129</v>
      </c>
      <c r="F24" t="s">
        <v>19</v>
      </c>
      <c r="G24" t="s">
        <v>49</v>
      </c>
      <c r="H24" t="s">
        <v>159</v>
      </c>
      <c r="I24" t="s">
        <v>51</v>
      </c>
      <c r="J24" t="s">
        <v>160</v>
      </c>
    </row>
    <row r="25" spans="1:10" x14ac:dyDescent="0.25">
      <c r="A25" t="s">
        <v>161</v>
      </c>
      <c r="B25" t="s">
        <v>162</v>
      </c>
      <c r="C25" t="s">
        <v>163</v>
      </c>
      <c r="D25" t="s">
        <v>11</v>
      </c>
      <c r="E25" s="12">
        <v>329</v>
      </c>
      <c r="F25" t="s">
        <v>19</v>
      </c>
      <c r="G25" t="s">
        <v>61</v>
      </c>
      <c r="H25" t="s">
        <v>62</v>
      </c>
      <c r="I25" t="s">
        <v>62</v>
      </c>
      <c r="J25" t="s">
        <v>164</v>
      </c>
    </row>
    <row r="26" spans="1:10" x14ac:dyDescent="0.25">
      <c r="A26" t="s">
        <v>165</v>
      </c>
      <c r="B26" t="s">
        <v>166</v>
      </c>
      <c r="C26" t="s">
        <v>167</v>
      </c>
      <c r="D26" t="s">
        <v>9</v>
      </c>
      <c r="E26" s="12">
        <v>129</v>
      </c>
      <c r="F26" t="s">
        <v>19</v>
      </c>
      <c r="G26" t="s">
        <v>61</v>
      </c>
      <c r="H26" t="s">
        <v>62</v>
      </c>
      <c r="I26" t="s">
        <v>62</v>
      </c>
      <c r="J26" t="s">
        <v>168</v>
      </c>
    </row>
    <row r="27" spans="1:10" x14ac:dyDescent="0.25">
      <c r="A27" t="s">
        <v>169</v>
      </c>
      <c r="B27" t="s">
        <v>170</v>
      </c>
      <c r="C27" t="s">
        <v>171</v>
      </c>
      <c r="D27" t="s">
        <v>9</v>
      </c>
      <c r="E27" s="12">
        <v>129</v>
      </c>
      <c r="F27" t="s">
        <v>19</v>
      </c>
      <c r="G27" t="s">
        <v>61</v>
      </c>
      <c r="H27" t="s">
        <v>62</v>
      </c>
      <c r="I27" t="s">
        <v>62</v>
      </c>
      <c r="J27" t="s">
        <v>172</v>
      </c>
    </row>
    <row r="28" spans="1:10" x14ac:dyDescent="0.25">
      <c r="A28" t="s">
        <v>173</v>
      </c>
      <c r="B28" t="s">
        <v>174</v>
      </c>
      <c r="C28" t="s">
        <v>175</v>
      </c>
      <c r="D28" t="s">
        <v>11</v>
      </c>
      <c r="E28" s="12">
        <v>329</v>
      </c>
      <c r="F28" t="s">
        <v>19</v>
      </c>
      <c r="G28" t="s">
        <v>49</v>
      </c>
      <c r="H28" t="s">
        <v>176</v>
      </c>
      <c r="I28" t="s">
        <v>51</v>
      </c>
      <c r="J28" t="s">
        <v>177</v>
      </c>
    </row>
    <row r="29" spans="1:10" x14ac:dyDescent="0.25">
      <c r="A29" t="s">
        <v>178</v>
      </c>
      <c r="B29" t="s">
        <v>179</v>
      </c>
      <c r="C29" t="s">
        <v>180</v>
      </c>
      <c r="D29" t="s">
        <v>9</v>
      </c>
      <c r="E29" s="12">
        <v>129</v>
      </c>
      <c r="F29" t="s">
        <v>19</v>
      </c>
      <c r="G29" t="s">
        <v>61</v>
      </c>
      <c r="H29" t="s">
        <v>62</v>
      </c>
      <c r="I29" t="s">
        <v>62</v>
      </c>
      <c r="J29" t="s">
        <v>181</v>
      </c>
    </row>
    <row r="30" spans="1:10" x14ac:dyDescent="0.25">
      <c r="A30" t="s">
        <v>182</v>
      </c>
      <c r="B30" t="s">
        <v>183</v>
      </c>
      <c r="C30" t="s">
        <v>184</v>
      </c>
      <c r="D30" t="s">
        <v>9</v>
      </c>
      <c r="E30" s="12">
        <v>129</v>
      </c>
      <c r="F30" t="s">
        <v>19</v>
      </c>
      <c r="G30" t="s">
        <v>61</v>
      </c>
      <c r="H30" t="s">
        <v>62</v>
      </c>
      <c r="I30" t="s">
        <v>62</v>
      </c>
      <c r="J30" t="s">
        <v>185</v>
      </c>
    </row>
    <row r="31" spans="1:10" x14ac:dyDescent="0.25">
      <c r="A31" t="s">
        <v>186</v>
      </c>
      <c r="B31" t="s">
        <v>187</v>
      </c>
      <c r="C31" t="s">
        <v>188</v>
      </c>
      <c r="D31" t="s">
        <v>9</v>
      </c>
      <c r="E31" s="12">
        <v>129</v>
      </c>
      <c r="F31" t="s">
        <v>19</v>
      </c>
      <c r="G31" t="s">
        <v>49</v>
      </c>
      <c r="H31" t="s">
        <v>189</v>
      </c>
      <c r="I31" t="s">
        <v>51</v>
      </c>
      <c r="J31" t="s">
        <v>190</v>
      </c>
    </row>
    <row r="32" spans="1:10" x14ac:dyDescent="0.25">
      <c r="A32" t="s">
        <v>191</v>
      </c>
      <c r="B32" t="s">
        <v>192</v>
      </c>
      <c r="C32" t="s">
        <v>193</v>
      </c>
      <c r="D32" t="s">
        <v>12</v>
      </c>
      <c r="E32" s="12">
        <v>69</v>
      </c>
      <c r="F32" t="s">
        <v>19</v>
      </c>
      <c r="G32" t="s">
        <v>61</v>
      </c>
      <c r="H32" t="s">
        <v>62</v>
      </c>
      <c r="I32" t="s">
        <v>62</v>
      </c>
      <c r="J32" t="s">
        <v>194</v>
      </c>
    </row>
    <row r="33" spans="1:10" x14ac:dyDescent="0.25">
      <c r="A33" t="s">
        <v>195</v>
      </c>
      <c r="B33" t="s">
        <v>196</v>
      </c>
      <c r="C33" t="s">
        <v>197</v>
      </c>
      <c r="D33" t="s">
        <v>12</v>
      </c>
      <c r="E33" s="12">
        <v>69</v>
      </c>
      <c r="F33" t="s">
        <v>21</v>
      </c>
      <c r="G33" t="s">
        <v>61</v>
      </c>
      <c r="H33" t="s">
        <v>62</v>
      </c>
      <c r="I33" t="s">
        <v>62</v>
      </c>
      <c r="J33" t="s">
        <v>198</v>
      </c>
    </row>
    <row r="34" spans="1:10" x14ac:dyDescent="0.25">
      <c r="A34" t="s">
        <v>199</v>
      </c>
      <c r="B34" t="s">
        <v>200</v>
      </c>
      <c r="C34" t="s">
        <v>201</v>
      </c>
      <c r="D34" t="s">
        <v>9</v>
      </c>
      <c r="E34" s="12">
        <v>129</v>
      </c>
      <c r="F34" t="s">
        <v>21</v>
      </c>
      <c r="G34" t="s">
        <v>61</v>
      </c>
      <c r="H34" t="s">
        <v>62</v>
      </c>
      <c r="I34" t="s">
        <v>62</v>
      </c>
      <c r="J34" t="s">
        <v>202</v>
      </c>
    </row>
    <row r="35" spans="1:10" x14ac:dyDescent="0.25">
      <c r="A35" t="s">
        <v>203</v>
      </c>
      <c r="B35" t="s">
        <v>204</v>
      </c>
      <c r="C35" t="s">
        <v>205</v>
      </c>
      <c r="D35" t="s">
        <v>12</v>
      </c>
      <c r="E35" s="12">
        <v>69</v>
      </c>
      <c r="F35" t="s">
        <v>19</v>
      </c>
      <c r="G35" t="s">
        <v>61</v>
      </c>
      <c r="H35" t="s">
        <v>62</v>
      </c>
      <c r="I35" t="s">
        <v>62</v>
      </c>
      <c r="J35" t="s">
        <v>206</v>
      </c>
    </row>
    <row r="36" spans="1:10" x14ac:dyDescent="0.25">
      <c r="A36" t="s">
        <v>207</v>
      </c>
      <c r="B36" t="s">
        <v>208</v>
      </c>
      <c r="C36" t="s">
        <v>209</v>
      </c>
      <c r="D36" t="s">
        <v>9</v>
      </c>
      <c r="E36" s="12">
        <v>129</v>
      </c>
      <c r="F36" t="s">
        <v>19</v>
      </c>
      <c r="G36" t="s">
        <v>61</v>
      </c>
      <c r="H36" t="s">
        <v>62</v>
      </c>
      <c r="I36" t="s">
        <v>62</v>
      </c>
      <c r="J36" t="s">
        <v>210</v>
      </c>
    </row>
    <row r="37" spans="1:10" x14ac:dyDescent="0.25">
      <c r="A37" t="s">
        <v>211</v>
      </c>
      <c r="B37" t="s">
        <v>212</v>
      </c>
      <c r="C37" t="s">
        <v>213</v>
      </c>
      <c r="D37" t="s">
        <v>9</v>
      </c>
      <c r="E37" s="12">
        <v>129</v>
      </c>
      <c r="F37" t="s">
        <v>19</v>
      </c>
      <c r="G37" t="s">
        <v>49</v>
      </c>
      <c r="H37" t="s">
        <v>214</v>
      </c>
      <c r="I37" t="s">
        <v>51</v>
      </c>
      <c r="J37" t="s">
        <v>215</v>
      </c>
    </row>
    <row r="38" spans="1:10" x14ac:dyDescent="0.25">
      <c r="A38" t="s">
        <v>216</v>
      </c>
      <c r="B38" t="s">
        <v>217</v>
      </c>
      <c r="C38" t="s">
        <v>218</v>
      </c>
      <c r="D38" t="s">
        <v>9</v>
      </c>
      <c r="E38" s="12">
        <v>129</v>
      </c>
      <c r="F38" t="s">
        <v>19</v>
      </c>
      <c r="G38" t="s">
        <v>49</v>
      </c>
      <c r="H38" t="s">
        <v>219</v>
      </c>
      <c r="I38" t="s">
        <v>68</v>
      </c>
      <c r="J38" t="s">
        <v>220</v>
      </c>
    </row>
    <row r="39" spans="1:10" x14ac:dyDescent="0.25">
      <c r="A39" t="s">
        <v>221</v>
      </c>
      <c r="B39" t="s">
        <v>222</v>
      </c>
      <c r="C39" t="s">
        <v>223</v>
      </c>
      <c r="D39" t="s">
        <v>9</v>
      </c>
      <c r="E39" s="12">
        <v>129</v>
      </c>
      <c r="F39" t="s">
        <v>19</v>
      </c>
      <c r="G39" t="s">
        <v>49</v>
      </c>
      <c r="H39" t="s">
        <v>224</v>
      </c>
      <c r="I39" t="s">
        <v>68</v>
      </c>
      <c r="J39" t="s">
        <v>225</v>
      </c>
    </row>
    <row r="40" spans="1:10" x14ac:dyDescent="0.25">
      <c r="A40" t="s">
        <v>226</v>
      </c>
      <c r="B40" t="s">
        <v>227</v>
      </c>
      <c r="C40" t="s">
        <v>228</v>
      </c>
      <c r="D40" t="s">
        <v>12</v>
      </c>
      <c r="E40" s="12">
        <v>69</v>
      </c>
      <c r="F40" t="s">
        <v>19</v>
      </c>
      <c r="G40" t="s">
        <v>49</v>
      </c>
      <c r="H40" t="s">
        <v>229</v>
      </c>
      <c r="I40" t="s">
        <v>51</v>
      </c>
      <c r="J40" t="s">
        <v>230</v>
      </c>
    </row>
    <row r="41" spans="1:10" x14ac:dyDescent="0.25">
      <c r="A41" t="s">
        <v>231</v>
      </c>
      <c r="B41" t="s">
        <v>232</v>
      </c>
      <c r="C41" t="s">
        <v>233</v>
      </c>
      <c r="D41" t="s">
        <v>9</v>
      </c>
      <c r="E41" s="12">
        <v>129</v>
      </c>
      <c r="F41" t="s">
        <v>19</v>
      </c>
      <c r="G41" t="s">
        <v>49</v>
      </c>
      <c r="H41" t="s">
        <v>234</v>
      </c>
      <c r="I41" t="s">
        <v>68</v>
      </c>
      <c r="J41" t="s">
        <v>235</v>
      </c>
    </row>
    <row r="42" spans="1:10" x14ac:dyDescent="0.25">
      <c r="A42" t="s">
        <v>236</v>
      </c>
      <c r="B42" t="s">
        <v>237</v>
      </c>
      <c r="C42" t="s">
        <v>238</v>
      </c>
      <c r="D42" t="s">
        <v>9</v>
      </c>
      <c r="E42" s="12">
        <v>129</v>
      </c>
      <c r="F42" t="s">
        <v>19</v>
      </c>
      <c r="G42" t="s">
        <v>49</v>
      </c>
      <c r="H42" t="s">
        <v>239</v>
      </c>
      <c r="I42" t="s">
        <v>68</v>
      </c>
      <c r="J42" t="s">
        <v>240</v>
      </c>
    </row>
    <row r="43" spans="1:10" x14ac:dyDescent="0.25">
      <c r="A43" t="s">
        <v>241</v>
      </c>
      <c r="B43" t="s">
        <v>242</v>
      </c>
      <c r="C43" t="s">
        <v>243</v>
      </c>
      <c r="D43" t="s">
        <v>9</v>
      </c>
      <c r="E43" s="12">
        <v>129</v>
      </c>
      <c r="F43" t="s">
        <v>19</v>
      </c>
      <c r="G43" t="s">
        <v>49</v>
      </c>
      <c r="H43" t="s">
        <v>244</v>
      </c>
      <c r="I43" t="s">
        <v>51</v>
      </c>
      <c r="J43" t="s">
        <v>245</v>
      </c>
    </row>
    <row r="44" spans="1:10" x14ac:dyDescent="0.25">
      <c r="A44" t="s">
        <v>246</v>
      </c>
      <c r="B44" t="s">
        <v>247</v>
      </c>
      <c r="C44" t="s">
        <v>248</v>
      </c>
      <c r="D44" t="s">
        <v>9</v>
      </c>
      <c r="E44" s="12">
        <v>129</v>
      </c>
      <c r="F44" t="s">
        <v>19</v>
      </c>
      <c r="G44" t="s">
        <v>49</v>
      </c>
      <c r="H44" t="s">
        <v>249</v>
      </c>
      <c r="I44" t="s">
        <v>51</v>
      </c>
      <c r="J44" t="s">
        <v>250</v>
      </c>
    </row>
    <row r="45" spans="1:10" x14ac:dyDescent="0.25">
      <c r="A45" t="s">
        <v>251</v>
      </c>
      <c r="B45" t="s">
        <v>252</v>
      </c>
      <c r="C45" t="s">
        <v>253</v>
      </c>
      <c r="D45" t="s">
        <v>9</v>
      </c>
      <c r="E45" s="12">
        <v>129</v>
      </c>
      <c r="F45" t="s">
        <v>21</v>
      </c>
      <c r="G45" t="s">
        <v>61</v>
      </c>
      <c r="H45" t="s">
        <v>62</v>
      </c>
      <c r="I45" t="s">
        <v>62</v>
      </c>
      <c r="J45" t="s">
        <v>254</v>
      </c>
    </row>
    <row r="46" spans="1:10" x14ac:dyDescent="0.25">
      <c r="A46" t="s">
        <v>255</v>
      </c>
      <c r="B46" t="s">
        <v>256</v>
      </c>
      <c r="C46" t="s">
        <v>257</v>
      </c>
      <c r="D46" t="s">
        <v>9</v>
      </c>
      <c r="E46" s="12">
        <v>129</v>
      </c>
      <c r="F46" t="s">
        <v>19</v>
      </c>
      <c r="G46" t="s">
        <v>49</v>
      </c>
      <c r="H46" t="s">
        <v>258</v>
      </c>
      <c r="I46" t="s">
        <v>51</v>
      </c>
      <c r="J46" t="s">
        <v>259</v>
      </c>
    </row>
    <row r="47" spans="1:10" x14ac:dyDescent="0.25">
      <c r="A47" t="s">
        <v>260</v>
      </c>
      <c r="B47" t="s">
        <v>261</v>
      </c>
      <c r="C47" t="s">
        <v>262</v>
      </c>
      <c r="D47" t="s">
        <v>9</v>
      </c>
      <c r="E47" s="12">
        <v>129</v>
      </c>
      <c r="F47" t="s">
        <v>19</v>
      </c>
      <c r="G47" t="s">
        <v>49</v>
      </c>
      <c r="H47" t="s">
        <v>263</v>
      </c>
      <c r="I47" t="s">
        <v>68</v>
      </c>
      <c r="J47" t="s">
        <v>264</v>
      </c>
    </row>
    <row r="48" spans="1:10" x14ac:dyDescent="0.25">
      <c r="A48" t="s">
        <v>265</v>
      </c>
      <c r="B48" t="s">
        <v>266</v>
      </c>
      <c r="C48" t="s">
        <v>267</v>
      </c>
      <c r="D48" t="s">
        <v>9</v>
      </c>
      <c r="E48" s="12">
        <v>129</v>
      </c>
      <c r="F48" t="s">
        <v>19</v>
      </c>
      <c r="G48" t="s">
        <v>49</v>
      </c>
      <c r="H48" t="s">
        <v>268</v>
      </c>
      <c r="I48" t="s">
        <v>51</v>
      </c>
      <c r="J48" t="s">
        <v>269</v>
      </c>
    </row>
    <row r="49" spans="1:10" x14ac:dyDescent="0.25">
      <c r="A49" t="s">
        <v>270</v>
      </c>
      <c r="B49" t="s">
        <v>271</v>
      </c>
      <c r="C49" t="s">
        <v>272</v>
      </c>
      <c r="D49" t="s">
        <v>12</v>
      </c>
      <c r="E49" s="12">
        <v>69</v>
      </c>
      <c r="F49" t="s">
        <v>19</v>
      </c>
      <c r="G49" t="s">
        <v>49</v>
      </c>
      <c r="H49" t="s">
        <v>273</v>
      </c>
      <c r="I49" t="s">
        <v>51</v>
      </c>
      <c r="J49" t="s">
        <v>274</v>
      </c>
    </row>
    <row r="50" spans="1:10" x14ac:dyDescent="0.25">
      <c r="A50" t="s">
        <v>275</v>
      </c>
      <c r="B50" t="s">
        <v>276</v>
      </c>
      <c r="C50" t="s">
        <v>277</v>
      </c>
      <c r="D50" t="s">
        <v>9</v>
      </c>
      <c r="E50" s="12">
        <v>129</v>
      </c>
      <c r="F50" t="s">
        <v>19</v>
      </c>
      <c r="G50" t="s">
        <v>49</v>
      </c>
      <c r="H50" t="s">
        <v>278</v>
      </c>
      <c r="I50" t="s">
        <v>51</v>
      </c>
      <c r="J50" t="s">
        <v>279</v>
      </c>
    </row>
    <row r="51" spans="1:10" x14ac:dyDescent="0.25">
      <c r="A51" t="s">
        <v>280</v>
      </c>
      <c r="B51" t="s">
        <v>281</v>
      </c>
      <c r="C51" t="s">
        <v>282</v>
      </c>
      <c r="D51" t="s">
        <v>11</v>
      </c>
      <c r="E51" s="12">
        <v>329</v>
      </c>
      <c r="F51" t="s">
        <v>19</v>
      </c>
      <c r="G51" t="s">
        <v>49</v>
      </c>
      <c r="H51" t="s">
        <v>283</v>
      </c>
      <c r="I51" t="s">
        <v>51</v>
      </c>
      <c r="J51" t="s">
        <v>284</v>
      </c>
    </row>
    <row r="52" spans="1:10" x14ac:dyDescent="0.25">
      <c r="A52" t="s">
        <v>285</v>
      </c>
      <c r="B52" t="s">
        <v>286</v>
      </c>
      <c r="C52" t="s">
        <v>287</v>
      </c>
      <c r="D52" t="s">
        <v>9</v>
      </c>
      <c r="E52" s="12">
        <v>129</v>
      </c>
      <c r="F52" t="s">
        <v>19</v>
      </c>
      <c r="G52" t="s">
        <v>49</v>
      </c>
      <c r="H52" t="s">
        <v>288</v>
      </c>
      <c r="I52" t="s">
        <v>51</v>
      </c>
      <c r="J52" t="s">
        <v>289</v>
      </c>
    </row>
    <row r="53" spans="1:10" x14ac:dyDescent="0.25">
      <c r="A53" t="s">
        <v>290</v>
      </c>
      <c r="B53" t="s">
        <v>291</v>
      </c>
      <c r="C53" t="s">
        <v>292</v>
      </c>
      <c r="D53" t="s">
        <v>9</v>
      </c>
      <c r="E53" s="12">
        <v>129</v>
      </c>
      <c r="F53" t="s">
        <v>19</v>
      </c>
      <c r="G53" t="s">
        <v>61</v>
      </c>
      <c r="H53" t="s">
        <v>62</v>
      </c>
      <c r="I53" t="s">
        <v>62</v>
      </c>
      <c r="J53" t="s">
        <v>293</v>
      </c>
    </row>
    <row r="54" spans="1:10" x14ac:dyDescent="0.25">
      <c r="A54" t="s">
        <v>294</v>
      </c>
      <c r="B54" t="s">
        <v>295</v>
      </c>
      <c r="C54" t="s">
        <v>296</v>
      </c>
      <c r="D54" t="s">
        <v>9</v>
      </c>
      <c r="E54" s="12">
        <v>129</v>
      </c>
      <c r="F54" t="s">
        <v>19</v>
      </c>
      <c r="G54" t="s">
        <v>61</v>
      </c>
      <c r="H54" t="s">
        <v>62</v>
      </c>
      <c r="I54" t="s">
        <v>62</v>
      </c>
      <c r="J54" t="s">
        <v>297</v>
      </c>
    </row>
    <row r="55" spans="1:10" x14ac:dyDescent="0.25">
      <c r="A55" t="s">
        <v>298</v>
      </c>
      <c r="B55" t="s">
        <v>299</v>
      </c>
      <c r="C55" t="s">
        <v>300</v>
      </c>
      <c r="D55" t="s">
        <v>12</v>
      </c>
      <c r="E55" s="12">
        <v>69</v>
      </c>
      <c r="F55" t="s">
        <v>21</v>
      </c>
      <c r="G55" t="s">
        <v>61</v>
      </c>
      <c r="H55" t="s">
        <v>62</v>
      </c>
      <c r="I55" t="s">
        <v>62</v>
      </c>
      <c r="J55" t="s">
        <v>301</v>
      </c>
    </row>
    <row r="56" spans="1:10" x14ac:dyDescent="0.25">
      <c r="A56" t="s">
        <v>302</v>
      </c>
      <c r="B56" t="s">
        <v>303</v>
      </c>
      <c r="C56" t="s">
        <v>304</v>
      </c>
      <c r="D56" t="s">
        <v>12</v>
      </c>
      <c r="E56" s="12">
        <v>69</v>
      </c>
      <c r="F56" t="s">
        <v>19</v>
      </c>
      <c r="G56" t="s">
        <v>61</v>
      </c>
      <c r="H56" t="s">
        <v>62</v>
      </c>
      <c r="I56" t="s">
        <v>62</v>
      </c>
      <c r="J56" t="s">
        <v>305</v>
      </c>
    </row>
    <row r="57" spans="1:10" x14ac:dyDescent="0.25">
      <c r="A57" t="s">
        <v>306</v>
      </c>
      <c r="B57" t="s">
        <v>307</v>
      </c>
      <c r="C57" t="s">
        <v>308</v>
      </c>
      <c r="D57" t="s">
        <v>9</v>
      </c>
      <c r="E57" s="12">
        <v>129</v>
      </c>
      <c r="F57" t="s">
        <v>19</v>
      </c>
      <c r="G57" t="s">
        <v>49</v>
      </c>
      <c r="H57" t="s">
        <v>309</v>
      </c>
      <c r="I57" t="s">
        <v>51</v>
      </c>
      <c r="J57" t="s">
        <v>310</v>
      </c>
    </row>
    <row r="58" spans="1:10" x14ac:dyDescent="0.25">
      <c r="A58" t="s">
        <v>311</v>
      </c>
      <c r="B58" t="s">
        <v>312</v>
      </c>
      <c r="C58" t="s">
        <v>313</v>
      </c>
      <c r="D58" t="s">
        <v>12</v>
      </c>
      <c r="E58" s="12">
        <v>69</v>
      </c>
      <c r="F58" t="s">
        <v>19</v>
      </c>
      <c r="G58" t="s">
        <v>49</v>
      </c>
      <c r="H58" t="s">
        <v>314</v>
      </c>
      <c r="I58" t="s">
        <v>68</v>
      </c>
      <c r="J58" t="s">
        <v>315</v>
      </c>
    </row>
    <row r="59" spans="1:10" x14ac:dyDescent="0.25">
      <c r="A59" t="s">
        <v>316</v>
      </c>
      <c r="B59" t="s">
        <v>317</v>
      </c>
      <c r="C59" t="s">
        <v>318</v>
      </c>
      <c r="D59" t="s">
        <v>9</v>
      </c>
      <c r="E59" s="12">
        <v>129</v>
      </c>
      <c r="F59" t="s">
        <v>19</v>
      </c>
      <c r="G59" t="s">
        <v>49</v>
      </c>
      <c r="H59" t="s">
        <v>319</v>
      </c>
      <c r="I59" t="s">
        <v>51</v>
      </c>
      <c r="J59" t="s">
        <v>320</v>
      </c>
    </row>
    <row r="60" spans="1:10" x14ac:dyDescent="0.25">
      <c r="A60" t="s">
        <v>321</v>
      </c>
      <c r="B60" t="s">
        <v>322</v>
      </c>
      <c r="C60" t="s">
        <v>323</v>
      </c>
      <c r="D60" t="s">
        <v>12</v>
      </c>
      <c r="E60" s="12">
        <v>69</v>
      </c>
      <c r="F60" t="s">
        <v>19</v>
      </c>
      <c r="G60" t="s">
        <v>49</v>
      </c>
      <c r="H60" t="s">
        <v>324</v>
      </c>
      <c r="I60" t="s">
        <v>51</v>
      </c>
      <c r="J60" t="s">
        <v>325</v>
      </c>
    </row>
    <row r="61" spans="1:10" x14ac:dyDescent="0.25">
      <c r="A61" t="s">
        <v>326</v>
      </c>
      <c r="B61" t="s">
        <v>327</v>
      </c>
      <c r="C61" t="s">
        <v>328</v>
      </c>
      <c r="D61" t="s">
        <v>9</v>
      </c>
      <c r="E61" s="12">
        <v>129</v>
      </c>
      <c r="F61" t="s">
        <v>19</v>
      </c>
      <c r="G61" t="s">
        <v>49</v>
      </c>
      <c r="H61" t="s">
        <v>329</v>
      </c>
      <c r="I61" t="s">
        <v>51</v>
      </c>
      <c r="J61" t="s">
        <v>330</v>
      </c>
    </row>
    <row r="62" spans="1:10" x14ac:dyDescent="0.25">
      <c r="A62" t="s">
        <v>331</v>
      </c>
      <c r="B62" t="s">
        <v>332</v>
      </c>
      <c r="C62" t="s">
        <v>333</v>
      </c>
      <c r="D62" t="s">
        <v>12</v>
      </c>
      <c r="E62" s="12">
        <v>69</v>
      </c>
      <c r="F62" t="s">
        <v>19</v>
      </c>
      <c r="G62" t="s">
        <v>49</v>
      </c>
      <c r="H62" t="s">
        <v>334</v>
      </c>
      <c r="I62" t="s">
        <v>68</v>
      </c>
      <c r="J62" t="s">
        <v>335</v>
      </c>
    </row>
    <row r="63" spans="1:10" x14ac:dyDescent="0.25">
      <c r="A63" t="s">
        <v>336</v>
      </c>
      <c r="B63" t="s">
        <v>337</v>
      </c>
      <c r="C63" t="s">
        <v>338</v>
      </c>
      <c r="D63" t="s">
        <v>11</v>
      </c>
      <c r="E63" s="12">
        <v>329</v>
      </c>
      <c r="F63" t="s">
        <v>19</v>
      </c>
      <c r="G63" t="s">
        <v>49</v>
      </c>
      <c r="H63" t="s">
        <v>339</v>
      </c>
      <c r="I63" t="s">
        <v>68</v>
      </c>
      <c r="J63" t="s">
        <v>340</v>
      </c>
    </row>
    <row r="64" spans="1:10" x14ac:dyDescent="0.25">
      <c r="A64" t="s">
        <v>341</v>
      </c>
      <c r="B64" t="s">
        <v>342</v>
      </c>
      <c r="C64" t="s">
        <v>343</v>
      </c>
      <c r="D64" t="s">
        <v>13</v>
      </c>
      <c r="E64" s="12">
        <v>0</v>
      </c>
      <c r="F64" t="s">
        <v>19</v>
      </c>
      <c r="G64" t="s">
        <v>49</v>
      </c>
      <c r="H64" t="s">
        <v>344</v>
      </c>
      <c r="I64" t="s">
        <v>68</v>
      </c>
      <c r="J64" t="s">
        <v>345</v>
      </c>
    </row>
    <row r="65" spans="1:10" x14ac:dyDescent="0.25">
      <c r="A65" t="s">
        <v>346</v>
      </c>
      <c r="B65" t="s">
        <v>347</v>
      </c>
      <c r="C65" t="s">
        <v>348</v>
      </c>
      <c r="D65" t="s">
        <v>9</v>
      </c>
      <c r="E65" s="12">
        <v>129</v>
      </c>
      <c r="F65" t="s">
        <v>19</v>
      </c>
      <c r="G65" t="s">
        <v>49</v>
      </c>
      <c r="H65" t="s">
        <v>349</v>
      </c>
      <c r="I65" t="s">
        <v>51</v>
      </c>
      <c r="J65" t="s">
        <v>350</v>
      </c>
    </row>
    <row r="66" spans="1:10" x14ac:dyDescent="0.25">
      <c r="A66" t="s">
        <v>351</v>
      </c>
      <c r="B66" t="s">
        <v>352</v>
      </c>
      <c r="C66" t="s">
        <v>353</v>
      </c>
      <c r="D66" t="s">
        <v>9</v>
      </c>
      <c r="E66" s="12">
        <v>129</v>
      </c>
      <c r="F66" t="s">
        <v>19</v>
      </c>
      <c r="G66" t="s">
        <v>49</v>
      </c>
      <c r="H66" t="s">
        <v>354</v>
      </c>
      <c r="I66" t="s">
        <v>51</v>
      </c>
      <c r="J66" t="s">
        <v>355</v>
      </c>
    </row>
    <row r="67" spans="1:10" x14ac:dyDescent="0.25">
      <c r="A67" t="s">
        <v>356</v>
      </c>
      <c r="B67" t="s">
        <v>357</v>
      </c>
      <c r="C67" t="s">
        <v>358</v>
      </c>
      <c r="D67" t="s">
        <v>11</v>
      </c>
      <c r="E67" s="12">
        <v>329</v>
      </c>
      <c r="F67" t="s">
        <v>19</v>
      </c>
      <c r="G67" t="s">
        <v>49</v>
      </c>
      <c r="H67" t="s">
        <v>359</v>
      </c>
      <c r="I67" t="s">
        <v>51</v>
      </c>
      <c r="J67" t="s">
        <v>360</v>
      </c>
    </row>
    <row r="68" spans="1:10" x14ac:dyDescent="0.25">
      <c r="A68" t="s">
        <v>361</v>
      </c>
      <c r="B68" t="s">
        <v>362</v>
      </c>
      <c r="C68" t="s">
        <v>363</v>
      </c>
      <c r="D68" t="s">
        <v>9</v>
      </c>
      <c r="E68" s="12">
        <v>129</v>
      </c>
      <c r="F68" t="s">
        <v>19</v>
      </c>
      <c r="G68" t="s">
        <v>49</v>
      </c>
      <c r="H68" t="s">
        <v>364</v>
      </c>
      <c r="I68" t="s">
        <v>51</v>
      </c>
      <c r="J68" t="s">
        <v>365</v>
      </c>
    </row>
    <row r="69" spans="1:10" x14ac:dyDescent="0.25">
      <c r="A69" t="s">
        <v>366</v>
      </c>
      <c r="B69" t="s">
        <v>367</v>
      </c>
      <c r="C69" t="s">
        <v>368</v>
      </c>
      <c r="D69" t="s">
        <v>13</v>
      </c>
      <c r="E69" s="12">
        <v>0</v>
      </c>
      <c r="F69" t="s">
        <v>19</v>
      </c>
      <c r="G69" t="s">
        <v>49</v>
      </c>
      <c r="H69" t="s">
        <v>369</v>
      </c>
      <c r="I69" t="s">
        <v>51</v>
      </c>
      <c r="J69" t="s">
        <v>370</v>
      </c>
    </row>
    <row r="70" spans="1:10" x14ac:dyDescent="0.25">
      <c r="A70" t="s">
        <v>371</v>
      </c>
      <c r="B70" t="s">
        <v>372</v>
      </c>
      <c r="C70" t="s">
        <v>338</v>
      </c>
      <c r="D70" t="s">
        <v>9</v>
      </c>
      <c r="E70" s="12">
        <v>129</v>
      </c>
      <c r="F70" t="s">
        <v>19</v>
      </c>
      <c r="G70" t="s">
        <v>49</v>
      </c>
      <c r="H70" t="s">
        <v>373</v>
      </c>
      <c r="I70" t="s">
        <v>51</v>
      </c>
      <c r="J70" t="s">
        <v>374</v>
      </c>
    </row>
    <row r="71" spans="1:10" x14ac:dyDescent="0.25">
      <c r="A71" t="s">
        <v>375</v>
      </c>
      <c r="B71" t="s">
        <v>376</v>
      </c>
      <c r="C71" t="s">
        <v>377</v>
      </c>
      <c r="D71" t="s">
        <v>9</v>
      </c>
      <c r="E71" s="12">
        <v>129</v>
      </c>
      <c r="F71" t="s">
        <v>19</v>
      </c>
      <c r="G71" t="s">
        <v>49</v>
      </c>
      <c r="H71" t="s">
        <v>378</v>
      </c>
      <c r="I71" t="s">
        <v>51</v>
      </c>
      <c r="J71" t="s">
        <v>379</v>
      </c>
    </row>
    <row r="72" spans="1:10" x14ac:dyDescent="0.25">
      <c r="A72" t="s">
        <v>380</v>
      </c>
      <c r="B72" t="s">
        <v>381</v>
      </c>
      <c r="C72" t="s">
        <v>382</v>
      </c>
      <c r="D72" t="s">
        <v>9</v>
      </c>
      <c r="E72" s="12">
        <v>129</v>
      </c>
      <c r="F72" t="s">
        <v>19</v>
      </c>
      <c r="G72" t="s">
        <v>49</v>
      </c>
      <c r="H72" t="s">
        <v>383</v>
      </c>
      <c r="I72" t="s">
        <v>51</v>
      </c>
      <c r="J72" t="s">
        <v>384</v>
      </c>
    </row>
    <row r="73" spans="1:10" x14ac:dyDescent="0.25">
      <c r="A73" t="s">
        <v>385</v>
      </c>
      <c r="B73" t="s">
        <v>386</v>
      </c>
      <c r="C73" t="s">
        <v>387</v>
      </c>
      <c r="D73" t="s">
        <v>9</v>
      </c>
      <c r="E73" s="12">
        <v>129</v>
      </c>
      <c r="F73" t="s">
        <v>19</v>
      </c>
      <c r="G73" t="s">
        <v>61</v>
      </c>
      <c r="H73" t="s">
        <v>62</v>
      </c>
      <c r="I73" t="s">
        <v>62</v>
      </c>
      <c r="J73" t="s">
        <v>388</v>
      </c>
    </row>
    <row r="74" spans="1:10" x14ac:dyDescent="0.25">
      <c r="A74" t="s">
        <v>389</v>
      </c>
      <c r="B74" t="s">
        <v>390</v>
      </c>
      <c r="C74" t="s">
        <v>391</v>
      </c>
      <c r="D74" t="s">
        <v>9</v>
      </c>
      <c r="E74" s="12">
        <v>129</v>
      </c>
      <c r="F74" t="s">
        <v>19</v>
      </c>
      <c r="G74" t="s">
        <v>61</v>
      </c>
      <c r="H74" t="s">
        <v>62</v>
      </c>
      <c r="I74" t="s">
        <v>62</v>
      </c>
      <c r="J74" t="s">
        <v>392</v>
      </c>
    </row>
    <row r="75" spans="1:10" x14ac:dyDescent="0.25">
      <c r="A75" t="s">
        <v>393</v>
      </c>
      <c r="B75" t="s">
        <v>394</v>
      </c>
      <c r="C75" t="s">
        <v>395</v>
      </c>
      <c r="D75" t="s">
        <v>9</v>
      </c>
      <c r="E75" s="12">
        <v>129</v>
      </c>
      <c r="F75" t="s">
        <v>19</v>
      </c>
      <c r="G75" t="s">
        <v>49</v>
      </c>
      <c r="H75" t="s">
        <v>396</v>
      </c>
      <c r="I75" t="s">
        <v>51</v>
      </c>
      <c r="J75" t="s">
        <v>397</v>
      </c>
    </row>
    <row r="76" spans="1:10" x14ac:dyDescent="0.25">
      <c r="A76" t="s">
        <v>398</v>
      </c>
      <c r="B76" t="s">
        <v>399</v>
      </c>
      <c r="C76" t="s">
        <v>400</v>
      </c>
      <c r="D76" t="s">
        <v>13</v>
      </c>
      <c r="E76" s="12">
        <v>0</v>
      </c>
      <c r="F76" t="s">
        <v>19</v>
      </c>
      <c r="G76" t="s">
        <v>49</v>
      </c>
      <c r="H76" t="s">
        <v>401</v>
      </c>
      <c r="I76" t="s">
        <v>51</v>
      </c>
      <c r="J76" t="s">
        <v>402</v>
      </c>
    </row>
    <row r="77" spans="1:10" x14ac:dyDescent="0.25">
      <c r="A77" t="s">
        <v>403</v>
      </c>
      <c r="B77" t="s">
        <v>404</v>
      </c>
      <c r="C77" t="s">
        <v>405</v>
      </c>
      <c r="D77" t="s">
        <v>9</v>
      </c>
      <c r="E77" s="12">
        <v>129</v>
      </c>
      <c r="F77" t="s">
        <v>19</v>
      </c>
      <c r="G77" t="s">
        <v>49</v>
      </c>
      <c r="H77" t="s">
        <v>406</v>
      </c>
      <c r="I77" t="s">
        <v>51</v>
      </c>
      <c r="J77" t="s">
        <v>407</v>
      </c>
    </row>
    <row r="78" spans="1:10" x14ac:dyDescent="0.25">
      <c r="A78" t="s">
        <v>408</v>
      </c>
      <c r="B78" t="s">
        <v>409</v>
      </c>
      <c r="C78" t="s">
        <v>410</v>
      </c>
      <c r="D78" t="s">
        <v>9</v>
      </c>
      <c r="E78" s="12">
        <v>129</v>
      </c>
      <c r="F78" t="s">
        <v>19</v>
      </c>
      <c r="G78" t="s">
        <v>49</v>
      </c>
      <c r="H78" t="s">
        <v>411</v>
      </c>
      <c r="I78" t="s">
        <v>51</v>
      </c>
      <c r="J78" t="s">
        <v>412</v>
      </c>
    </row>
    <row r="79" spans="1:10" x14ac:dyDescent="0.25">
      <c r="A79" t="s">
        <v>413</v>
      </c>
      <c r="B79" t="s">
        <v>414</v>
      </c>
      <c r="C79" t="s">
        <v>415</v>
      </c>
      <c r="D79" t="s">
        <v>11</v>
      </c>
      <c r="E79" s="12">
        <v>329</v>
      </c>
      <c r="F79" t="s">
        <v>19</v>
      </c>
      <c r="G79" t="s">
        <v>49</v>
      </c>
      <c r="H79" t="s">
        <v>416</v>
      </c>
      <c r="I79" t="s">
        <v>51</v>
      </c>
      <c r="J79" t="s">
        <v>417</v>
      </c>
    </row>
    <row r="80" spans="1:10" x14ac:dyDescent="0.25">
      <c r="A80" t="s">
        <v>418</v>
      </c>
      <c r="B80" t="s">
        <v>419</v>
      </c>
      <c r="C80" t="s">
        <v>420</v>
      </c>
      <c r="D80" t="s">
        <v>9</v>
      </c>
      <c r="E80" s="12">
        <v>129</v>
      </c>
      <c r="F80" t="s">
        <v>19</v>
      </c>
      <c r="G80" t="s">
        <v>61</v>
      </c>
      <c r="H80" t="s">
        <v>62</v>
      </c>
      <c r="I80" t="s">
        <v>62</v>
      </c>
      <c r="J80" t="s">
        <v>421</v>
      </c>
    </row>
    <row r="81" spans="1:10" x14ac:dyDescent="0.25">
      <c r="A81" t="s">
        <v>422</v>
      </c>
      <c r="B81" t="s">
        <v>423</v>
      </c>
      <c r="C81" t="s">
        <v>424</v>
      </c>
      <c r="D81" t="s">
        <v>9</v>
      </c>
      <c r="E81" s="12">
        <v>129</v>
      </c>
      <c r="F81" t="s">
        <v>19</v>
      </c>
      <c r="G81" t="s">
        <v>49</v>
      </c>
      <c r="H81" t="s">
        <v>425</v>
      </c>
      <c r="I81" t="s">
        <v>51</v>
      </c>
      <c r="J81" t="s">
        <v>426</v>
      </c>
    </row>
    <row r="82" spans="1:10" x14ac:dyDescent="0.25">
      <c r="A82" t="s">
        <v>427</v>
      </c>
      <c r="B82" t="s">
        <v>428</v>
      </c>
      <c r="C82" t="s">
        <v>429</v>
      </c>
      <c r="D82" t="s">
        <v>12</v>
      </c>
      <c r="E82" s="12">
        <v>69</v>
      </c>
      <c r="F82" t="s">
        <v>19</v>
      </c>
      <c r="G82" t="s">
        <v>49</v>
      </c>
      <c r="H82" t="s">
        <v>430</v>
      </c>
      <c r="I82" t="s">
        <v>51</v>
      </c>
      <c r="J82" t="s">
        <v>431</v>
      </c>
    </row>
    <row r="83" spans="1:10" x14ac:dyDescent="0.25">
      <c r="A83" t="s">
        <v>432</v>
      </c>
      <c r="B83" t="s">
        <v>433</v>
      </c>
      <c r="C83" t="s">
        <v>434</v>
      </c>
      <c r="D83" t="s">
        <v>9</v>
      </c>
      <c r="E83" s="12">
        <v>129</v>
      </c>
      <c r="F83" t="s">
        <v>19</v>
      </c>
      <c r="G83" t="s">
        <v>49</v>
      </c>
      <c r="H83" t="s">
        <v>435</v>
      </c>
      <c r="I83" t="s">
        <v>51</v>
      </c>
      <c r="J83" t="s">
        <v>436</v>
      </c>
    </row>
    <row r="84" spans="1:10" x14ac:dyDescent="0.25">
      <c r="A84" t="s">
        <v>437</v>
      </c>
      <c r="B84" t="s">
        <v>438</v>
      </c>
      <c r="C84" t="s">
        <v>439</v>
      </c>
      <c r="D84" t="s">
        <v>9</v>
      </c>
      <c r="E84" s="12">
        <v>129</v>
      </c>
      <c r="F84" t="s">
        <v>19</v>
      </c>
      <c r="G84" t="s">
        <v>61</v>
      </c>
      <c r="H84" t="s">
        <v>62</v>
      </c>
      <c r="I84" t="s">
        <v>62</v>
      </c>
      <c r="J84" t="s">
        <v>440</v>
      </c>
    </row>
    <row r="85" spans="1:10" x14ac:dyDescent="0.25">
      <c r="A85" t="s">
        <v>441</v>
      </c>
      <c r="B85" t="s">
        <v>442</v>
      </c>
      <c r="C85" t="s">
        <v>443</v>
      </c>
      <c r="D85" t="s">
        <v>9</v>
      </c>
      <c r="E85" s="12">
        <v>129</v>
      </c>
      <c r="F85" t="s">
        <v>19</v>
      </c>
      <c r="G85" t="s">
        <v>49</v>
      </c>
      <c r="H85" t="s">
        <v>444</v>
      </c>
      <c r="I85" t="s">
        <v>51</v>
      </c>
      <c r="J85" t="s">
        <v>445</v>
      </c>
    </row>
    <row r="86" spans="1:10" x14ac:dyDescent="0.25">
      <c r="A86" t="s">
        <v>446</v>
      </c>
      <c r="B86" t="s">
        <v>447</v>
      </c>
      <c r="C86" t="s">
        <v>448</v>
      </c>
      <c r="D86" t="s">
        <v>9</v>
      </c>
      <c r="E86" s="12">
        <v>129</v>
      </c>
      <c r="F86" t="s">
        <v>19</v>
      </c>
      <c r="G86" t="s">
        <v>61</v>
      </c>
      <c r="H86" t="s">
        <v>62</v>
      </c>
      <c r="I86" t="s">
        <v>62</v>
      </c>
      <c r="J86" t="s">
        <v>449</v>
      </c>
    </row>
    <row r="87" spans="1:10" x14ac:dyDescent="0.25">
      <c r="A87" t="s">
        <v>450</v>
      </c>
      <c r="B87" t="s">
        <v>451</v>
      </c>
      <c r="C87" t="s">
        <v>452</v>
      </c>
      <c r="D87" t="s">
        <v>13</v>
      </c>
      <c r="E87" s="12">
        <v>0</v>
      </c>
      <c r="F87" t="s">
        <v>19</v>
      </c>
      <c r="G87" t="s">
        <v>49</v>
      </c>
      <c r="H87" t="s">
        <v>453</v>
      </c>
      <c r="I87" t="s">
        <v>51</v>
      </c>
      <c r="J87" t="s">
        <v>454</v>
      </c>
    </row>
    <row r="88" spans="1:10" x14ac:dyDescent="0.25">
      <c r="A88" t="s">
        <v>455</v>
      </c>
      <c r="B88" t="s">
        <v>456</v>
      </c>
      <c r="C88" t="s">
        <v>457</v>
      </c>
      <c r="D88" t="s">
        <v>12</v>
      </c>
      <c r="E88" s="12">
        <v>69</v>
      </c>
      <c r="F88" t="s">
        <v>19</v>
      </c>
      <c r="G88" t="s">
        <v>49</v>
      </c>
      <c r="H88" t="s">
        <v>458</v>
      </c>
      <c r="I88" t="s">
        <v>51</v>
      </c>
      <c r="J88" t="s">
        <v>459</v>
      </c>
    </row>
    <row r="89" spans="1:10" x14ac:dyDescent="0.25">
      <c r="A89" t="s">
        <v>460</v>
      </c>
      <c r="B89" t="s">
        <v>461</v>
      </c>
      <c r="C89" t="s">
        <v>462</v>
      </c>
      <c r="D89" t="s">
        <v>13</v>
      </c>
      <c r="E89" s="12">
        <v>0</v>
      </c>
      <c r="F89" t="s">
        <v>19</v>
      </c>
      <c r="G89" t="s">
        <v>49</v>
      </c>
      <c r="H89" t="s">
        <v>463</v>
      </c>
      <c r="I89" t="s">
        <v>51</v>
      </c>
      <c r="J89" t="s">
        <v>464</v>
      </c>
    </row>
    <row r="90" spans="1:10" x14ac:dyDescent="0.25">
      <c r="A90" t="s">
        <v>465</v>
      </c>
      <c r="B90" t="s">
        <v>466</v>
      </c>
      <c r="C90" t="s">
        <v>467</v>
      </c>
      <c r="D90" t="s">
        <v>10</v>
      </c>
      <c r="E90" s="12">
        <v>189</v>
      </c>
      <c r="F90" t="s">
        <v>19</v>
      </c>
      <c r="G90" t="s">
        <v>49</v>
      </c>
      <c r="H90" t="s">
        <v>468</v>
      </c>
      <c r="I90" t="s">
        <v>51</v>
      </c>
      <c r="J90" t="s">
        <v>469</v>
      </c>
    </row>
    <row r="91" spans="1:10" x14ac:dyDescent="0.25">
      <c r="A91" t="s">
        <v>470</v>
      </c>
      <c r="B91" t="s">
        <v>471</v>
      </c>
      <c r="C91" t="s">
        <v>472</v>
      </c>
      <c r="D91" t="s">
        <v>10</v>
      </c>
      <c r="E91" s="12">
        <v>189</v>
      </c>
      <c r="F91" t="s">
        <v>19</v>
      </c>
      <c r="G91" t="s">
        <v>61</v>
      </c>
      <c r="H91" t="s">
        <v>62</v>
      </c>
      <c r="I91" t="s">
        <v>62</v>
      </c>
      <c r="J91" t="s">
        <v>473</v>
      </c>
    </row>
    <row r="92" spans="1:10" x14ac:dyDescent="0.25">
      <c r="A92" t="s">
        <v>474</v>
      </c>
      <c r="B92" t="s">
        <v>475</v>
      </c>
      <c r="C92" t="s">
        <v>476</v>
      </c>
      <c r="D92" t="s">
        <v>10</v>
      </c>
      <c r="E92" s="12">
        <v>189</v>
      </c>
      <c r="F92" t="s">
        <v>19</v>
      </c>
      <c r="G92" t="s">
        <v>49</v>
      </c>
      <c r="H92" t="s">
        <v>477</v>
      </c>
      <c r="I92" t="s">
        <v>51</v>
      </c>
      <c r="J92" t="s">
        <v>478</v>
      </c>
    </row>
    <row r="93" spans="1:10" x14ac:dyDescent="0.25">
      <c r="A93" t="s">
        <v>479</v>
      </c>
      <c r="B93" t="s">
        <v>480</v>
      </c>
      <c r="C93" t="s">
        <v>481</v>
      </c>
      <c r="D93" t="s">
        <v>10</v>
      </c>
      <c r="E93" s="12">
        <v>189</v>
      </c>
      <c r="F93" t="s">
        <v>19</v>
      </c>
      <c r="G93" t="s">
        <v>49</v>
      </c>
      <c r="H93" t="s">
        <v>482</v>
      </c>
      <c r="I93" t="s">
        <v>51</v>
      </c>
      <c r="J93" t="s">
        <v>483</v>
      </c>
    </row>
    <row r="94" spans="1:10" x14ac:dyDescent="0.25">
      <c r="A94" t="s">
        <v>484</v>
      </c>
      <c r="B94" t="s">
        <v>485</v>
      </c>
      <c r="C94" t="s">
        <v>486</v>
      </c>
      <c r="D94" t="s">
        <v>10</v>
      </c>
      <c r="E94" s="12">
        <v>189</v>
      </c>
      <c r="F94" t="s">
        <v>19</v>
      </c>
      <c r="G94" t="s">
        <v>49</v>
      </c>
      <c r="H94" t="s">
        <v>487</v>
      </c>
      <c r="I94" t="s">
        <v>51</v>
      </c>
      <c r="J94" t="s">
        <v>488</v>
      </c>
    </row>
    <row r="95" spans="1:10" x14ac:dyDescent="0.25">
      <c r="A95" t="s">
        <v>489</v>
      </c>
      <c r="B95" t="s">
        <v>490</v>
      </c>
      <c r="C95" t="s">
        <v>491</v>
      </c>
      <c r="D95" t="s">
        <v>11</v>
      </c>
      <c r="E95" s="12">
        <v>329</v>
      </c>
      <c r="F95" t="s">
        <v>19</v>
      </c>
      <c r="G95" t="s">
        <v>49</v>
      </c>
      <c r="H95" t="s">
        <v>492</v>
      </c>
      <c r="I95" t="s">
        <v>51</v>
      </c>
      <c r="J95" t="s">
        <v>493</v>
      </c>
    </row>
    <row r="96" spans="1:10" x14ac:dyDescent="0.25">
      <c r="A96" t="s">
        <v>494</v>
      </c>
      <c r="B96" t="s">
        <v>495</v>
      </c>
      <c r="C96" t="s">
        <v>496</v>
      </c>
      <c r="D96" t="s">
        <v>13</v>
      </c>
      <c r="E96" s="12">
        <v>0</v>
      </c>
      <c r="F96" t="s">
        <v>19</v>
      </c>
      <c r="G96" t="s">
        <v>61</v>
      </c>
      <c r="H96" t="s">
        <v>62</v>
      </c>
      <c r="I96" t="s">
        <v>62</v>
      </c>
      <c r="J96" t="s">
        <v>497</v>
      </c>
    </row>
    <row r="97" spans="1:10" x14ac:dyDescent="0.25">
      <c r="A97" t="s">
        <v>498</v>
      </c>
      <c r="B97" t="s">
        <v>499</v>
      </c>
      <c r="C97" t="s">
        <v>500</v>
      </c>
      <c r="D97" t="s">
        <v>12</v>
      </c>
      <c r="E97" s="12">
        <v>69</v>
      </c>
      <c r="F97" t="s">
        <v>19</v>
      </c>
      <c r="G97" t="s">
        <v>49</v>
      </c>
      <c r="H97" t="s">
        <v>501</v>
      </c>
      <c r="I97" t="s">
        <v>51</v>
      </c>
      <c r="J97" t="s">
        <v>502</v>
      </c>
    </row>
    <row r="98" spans="1:10" x14ac:dyDescent="0.25">
      <c r="A98" t="s">
        <v>503</v>
      </c>
      <c r="B98" t="s">
        <v>504</v>
      </c>
      <c r="C98" t="s">
        <v>505</v>
      </c>
      <c r="D98" t="s">
        <v>10</v>
      </c>
      <c r="E98" s="12">
        <v>189</v>
      </c>
      <c r="F98" t="s">
        <v>19</v>
      </c>
      <c r="G98" t="s">
        <v>49</v>
      </c>
      <c r="H98" t="s">
        <v>506</v>
      </c>
      <c r="I98" t="s">
        <v>68</v>
      </c>
      <c r="J98" t="s">
        <v>507</v>
      </c>
    </row>
    <row r="99" spans="1:10" x14ac:dyDescent="0.25">
      <c r="A99" t="s">
        <v>508</v>
      </c>
      <c r="B99" t="s">
        <v>509</v>
      </c>
      <c r="C99" t="s">
        <v>510</v>
      </c>
      <c r="D99" t="s">
        <v>13</v>
      </c>
      <c r="E99" s="12">
        <v>0</v>
      </c>
      <c r="F99" t="s">
        <v>19</v>
      </c>
      <c r="G99" t="s">
        <v>49</v>
      </c>
      <c r="H99" t="s">
        <v>511</v>
      </c>
      <c r="I99" t="s">
        <v>68</v>
      </c>
      <c r="J99" t="s">
        <v>512</v>
      </c>
    </row>
    <row r="100" spans="1:10" x14ac:dyDescent="0.25">
      <c r="A100" t="s">
        <v>513</v>
      </c>
      <c r="B100" t="s">
        <v>514</v>
      </c>
      <c r="C100" t="s">
        <v>515</v>
      </c>
      <c r="D100" t="s">
        <v>12</v>
      </c>
      <c r="E100" s="12">
        <v>69</v>
      </c>
      <c r="F100" t="s">
        <v>19</v>
      </c>
      <c r="G100" t="s">
        <v>49</v>
      </c>
      <c r="H100" t="s">
        <v>516</v>
      </c>
      <c r="I100" t="s">
        <v>51</v>
      </c>
      <c r="J100" t="s">
        <v>517</v>
      </c>
    </row>
    <row r="101" spans="1:10" x14ac:dyDescent="0.25">
      <c r="A101" t="s">
        <v>518</v>
      </c>
      <c r="B101" t="s">
        <v>519</v>
      </c>
      <c r="C101" t="s">
        <v>520</v>
      </c>
      <c r="D101" t="s">
        <v>13</v>
      </c>
      <c r="E101" s="12">
        <v>0</v>
      </c>
      <c r="F101" t="s">
        <v>19</v>
      </c>
      <c r="G101" t="s">
        <v>49</v>
      </c>
      <c r="H101" t="s">
        <v>521</v>
      </c>
      <c r="I101" t="s">
        <v>51</v>
      </c>
      <c r="J101" t="s">
        <v>522</v>
      </c>
    </row>
    <row r="102" spans="1:10" x14ac:dyDescent="0.25">
      <c r="A102" t="s">
        <v>523</v>
      </c>
      <c r="B102" t="s">
        <v>524</v>
      </c>
      <c r="C102" t="s">
        <v>525</v>
      </c>
      <c r="D102" t="s">
        <v>11</v>
      </c>
      <c r="E102" s="12">
        <v>329</v>
      </c>
      <c r="F102" t="s">
        <v>19</v>
      </c>
      <c r="G102" t="s">
        <v>49</v>
      </c>
      <c r="H102" t="s">
        <v>526</v>
      </c>
      <c r="I102" t="s">
        <v>51</v>
      </c>
      <c r="J102" t="s">
        <v>527</v>
      </c>
    </row>
    <row r="103" spans="1:10" x14ac:dyDescent="0.25">
      <c r="A103" t="s">
        <v>528</v>
      </c>
      <c r="B103" t="s">
        <v>529</v>
      </c>
      <c r="C103" t="s">
        <v>530</v>
      </c>
      <c r="D103" t="s">
        <v>10</v>
      </c>
      <c r="E103" s="12">
        <v>189</v>
      </c>
      <c r="F103" t="s">
        <v>19</v>
      </c>
      <c r="G103" t="s">
        <v>49</v>
      </c>
      <c r="H103" t="s">
        <v>531</v>
      </c>
      <c r="I103" t="s">
        <v>51</v>
      </c>
      <c r="J103" t="s">
        <v>532</v>
      </c>
    </row>
    <row r="104" spans="1:10" x14ac:dyDescent="0.25">
      <c r="A104" t="s">
        <v>533</v>
      </c>
      <c r="B104" t="s">
        <v>534</v>
      </c>
      <c r="C104" t="s">
        <v>535</v>
      </c>
      <c r="D104" t="s">
        <v>10</v>
      </c>
      <c r="E104" s="12">
        <v>189</v>
      </c>
      <c r="F104" t="s">
        <v>19</v>
      </c>
      <c r="G104" t="s">
        <v>49</v>
      </c>
      <c r="H104" t="s">
        <v>536</v>
      </c>
      <c r="I104" t="s">
        <v>51</v>
      </c>
      <c r="J104" t="s">
        <v>537</v>
      </c>
    </row>
    <row r="105" spans="1:10" x14ac:dyDescent="0.25">
      <c r="A105" t="s">
        <v>538</v>
      </c>
      <c r="B105" t="s">
        <v>539</v>
      </c>
      <c r="C105" t="s">
        <v>540</v>
      </c>
      <c r="D105" t="s">
        <v>10</v>
      </c>
      <c r="E105" s="12">
        <v>189</v>
      </c>
      <c r="F105" t="s">
        <v>19</v>
      </c>
      <c r="G105" t="s">
        <v>61</v>
      </c>
      <c r="H105" t="s">
        <v>62</v>
      </c>
      <c r="I105" t="s">
        <v>62</v>
      </c>
      <c r="J105" t="s">
        <v>541</v>
      </c>
    </row>
    <row r="106" spans="1:10" x14ac:dyDescent="0.25">
      <c r="A106" t="s">
        <v>542</v>
      </c>
      <c r="B106" t="s">
        <v>543</v>
      </c>
      <c r="C106" t="s">
        <v>544</v>
      </c>
      <c r="D106" t="s">
        <v>10</v>
      </c>
      <c r="E106" s="12">
        <v>189</v>
      </c>
      <c r="F106" t="s">
        <v>19</v>
      </c>
      <c r="G106" t="s">
        <v>49</v>
      </c>
      <c r="H106" t="s">
        <v>545</v>
      </c>
      <c r="I106" t="s">
        <v>68</v>
      </c>
      <c r="J106" t="s">
        <v>546</v>
      </c>
    </row>
    <row r="107" spans="1:10" x14ac:dyDescent="0.25">
      <c r="A107" t="s">
        <v>547</v>
      </c>
      <c r="B107" t="s">
        <v>548</v>
      </c>
      <c r="C107" t="s">
        <v>549</v>
      </c>
      <c r="D107" t="s">
        <v>10</v>
      </c>
      <c r="E107" s="12">
        <v>189</v>
      </c>
      <c r="F107" t="s">
        <v>19</v>
      </c>
      <c r="G107" t="s">
        <v>49</v>
      </c>
      <c r="H107" t="s">
        <v>550</v>
      </c>
      <c r="I107" t="s">
        <v>51</v>
      </c>
      <c r="J107" t="s">
        <v>551</v>
      </c>
    </row>
    <row r="108" spans="1:10" x14ac:dyDescent="0.25">
      <c r="A108" t="s">
        <v>552</v>
      </c>
      <c r="B108" t="s">
        <v>553</v>
      </c>
      <c r="C108" t="s">
        <v>554</v>
      </c>
      <c r="D108" t="s">
        <v>10</v>
      </c>
      <c r="E108" s="12">
        <v>189</v>
      </c>
      <c r="F108" t="s">
        <v>19</v>
      </c>
      <c r="G108" t="s">
        <v>61</v>
      </c>
      <c r="H108" t="s">
        <v>62</v>
      </c>
      <c r="I108" t="s">
        <v>62</v>
      </c>
      <c r="J108" t="s">
        <v>555</v>
      </c>
    </row>
    <row r="109" spans="1:10" x14ac:dyDescent="0.25">
      <c r="A109" t="s">
        <v>556</v>
      </c>
      <c r="B109" t="s">
        <v>557</v>
      </c>
      <c r="C109" t="s">
        <v>558</v>
      </c>
      <c r="D109" t="s">
        <v>10</v>
      </c>
      <c r="E109" s="12">
        <v>189</v>
      </c>
      <c r="F109" t="s">
        <v>19</v>
      </c>
      <c r="G109" t="s">
        <v>61</v>
      </c>
      <c r="H109" t="s">
        <v>62</v>
      </c>
      <c r="I109" t="s">
        <v>62</v>
      </c>
      <c r="J109" t="s">
        <v>559</v>
      </c>
    </row>
    <row r="110" spans="1:10" x14ac:dyDescent="0.25">
      <c r="A110" t="s">
        <v>560</v>
      </c>
      <c r="B110" t="s">
        <v>561</v>
      </c>
      <c r="C110" t="s">
        <v>562</v>
      </c>
      <c r="D110" t="s">
        <v>10</v>
      </c>
      <c r="E110" s="12">
        <v>189</v>
      </c>
      <c r="F110" t="s">
        <v>19</v>
      </c>
      <c r="G110" t="s">
        <v>49</v>
      </c>
      <c r="H110" t="s">
        <v>563</v>
      </c>
      <c r="I110" t="s">
        <v>51</v>
      </c>
      <c r="J110" t="s">
        <v>564</v>
      </c>
    </row>
    <row r="111" spans="1:10" x14ac:dyDescent="0.25">
      <c r="A111" t="s">
        <v>565</v>
      </c>
      <c r="B111" t="s">
        <v>566</v>
      </c>
      <c r="C111" t="s">
        <v>567</v>
      </c>
      <c r="D111" t="s">
        <v>11</v>
      </c>
      <c r="E111" s="12">
        <v>329</v>
      </c>
      <c r="F111" t="s">
        <v>19</v>
      </c>
      <c r="G111" t="s">
        <v>49</v>
      </c>
      <c r="H111" t="s">
        <v>568</v>
      </c>
      <c r="I111" t="s">
        <v>51</v>
      </c>
      <c r="J111" t="s">
        <v>569</v>
      </c>
    </row>
    <row r="112" spans="1:10" x14ac:dyDescent="0.25">
      <c r="A112" t="s">
        <v>570</v>
      </c>
      <c r="B112" t="s">
        <v>571</v>
      </c>
      <c r="C112" t="s">
        <v>572</v>
      </c>
      <c r="D112" t="s">
        <v>10</v>
      </c>
      <c r="E112" s="12">
        <v>189</v>
      </c>
      <c r="F112" t="s">
        <v>19</v>
      </c>
      <c r="G112" t="s">
        <v>61</v>
      </c>
      <c r="H112" t="s">
        <v>62</v>
      </c>
      <c r="I112" t="s">
        <v>62</v>
      </c>
      <c r="J112" t="s">
        <v>573</v>
      </c>
    </row>
    <row r="113" spans="1:10" x14ac:dyDescent="0.25">
      <c r="A113" t="s">
        <v>574</v>
      </c>
      <c r="B113" t="s">
        <v>575</v>
      </c>
      <c r="C113" t="s">
        <v>576</v>
      </c>
      <c r="D113" t="s">
        <v>10</v>
      </c>
      <c r="E113" s="12">
        <v>189</v>
      </c>
      <c r="F113" t="s">
        <v>19</v>
      </c>
      <c r="G113" t="s">
        <v>49</v>
      </c>
      <c r="H113" t="s">
        <v>577</v>
      </c>
      <c r="I113" t="s">
        <v>51</v>
      </c>
      <c r="J113" t="s">
        <v>578</v>
      </c>
    </row>
    <row r="114" spans="1:10" x14ac:dyDescent="0.25">
      <c r="A114" t="s">
        <v>579</v>
      </c>
      <c r="B114" t="s">
        <v>580</v>
      </c>
      <c r="C114" t="s">
        <v>581</v>
      </c>
      <c r="D114" t="s">
        <v>10</v>
      </c>
      <c r="E114" s="12">
        <v>189</v>
      </c>
      <c r="F114" t="s">
        <v>19</v>
      </c>
      <c r="G114" t="s">
        <v>49</v>
      </c>
      <c r="H114" t="s">
        <v>582</v>
      </c>
      <c r="I114" t="s">
        <v>51</v>
      </c>
      <c r="J114" t="s">
        <v>583</v>
      </c>
    </row>
    <row r="115" spans="1:10" x14ac:dyDescent="0.25">
      <c r="A115" t="s">
        <v>584</v>
      </c>
      <c r="B115" t="s">
        <v>585</v>
      </c>
      <c r="C115" t="s">
        <v>586</v>
      </c>
      <c r="D115" t="s">
        <v>10</v>
      </c>
      <c r="E115" s="12">
        <v>189</v>
      </c>
      <c r="F115" t="s">
        <v>19</v>
      </c>
      <c r="G115" t="s">
        <v>49</v>
      </c>
      <c r="H115" t="s">
        <v>587</v>
      </c>
      <c r="I115" t="s">
        <v>51</v>
      </c>
      <c r="J115" t="s">
        <v>588</v>
      </c>
    </row>
    <row r="116" spans="1:10" x14ac:dyDescent="0.25">
      <c r="A116" t="s">
        <v>589</v>
      </c>
      <c r="B116" t="s">
        <v>590</v>
      </c>
      <c r="C116" t="s">
        <v>591</v>
      </c>
      <c r="D116" t="s">
        <v>11</v>
      </c>
      <c r="E116" s="12">
        <v>329</v>
      </c>
      <c r="F116" t="s">
        <v>19</v>
      </c>
      <c r="G116" t="s">
        <v>49</v>
      </c>
      <c r="H116" t="s">
        <v>592</v>
      </c>
      <c r="I116" t="s">
        <v>51</v>
      </c>
      <c r="J116" t="s">
        <v>593</v>
      </c>
    </row>
    <row r="117" spans="1:10" x14ac:dyDescent="0.25">
      <c r="A117" t="s">
        <v>594</v>
      </c>
      <c r="B117" t="s">
        <v>595</v>
      </c>
      <c r="C117" t="s">
        <v>596</v>
      </c>
      <c r="D117" t="s">
        <v>12</v>
      </c>
      <c r="E117" s="12">
        <v>69</v>
      </c>
      <c r="F117" t="s">
        <v>19</v>
      </c>
      <c r="G117" t="s">
        <v>49</v>
      </c>
      <c r="H117" t="s">
        <v>597</v>
      </c>
      <c r="I117" t="s">
        <v>51</v>
      </c>
      <c r="J117" t="s">
        <v>598</v>
      </c>
    </row>
    <row r="118" spans="1:10" x14ac:dyDescent="0.25">
      <c r="A118" t="s">
        <v>599</v>
      </c>
      <c r="B118" t="s">
        <v>600</v>
      </c>
      <c r="C118" t="s">
        <v>601</v>
      </c>
      <c r="D118" t="s">
        <v>10</v>
      </c>
      <c r="E118" s="12">
        <v>189</v>
      </c>
      <c r="F118" t="s">
        <v>19</v>
      </c>
      <c r="G118" t="s">
        <v>49</v>
      </c>
      <c r="H118" t="s">
        <v>602</v>
      </c>
      <c r="I118" t="s">
        <v>51</v>
      </c>
      <c r="J118" t="s">
        <v>603</v>
      </c>
    </row>
    <row r="119" spans="1:10" x14ac:dyDescent="0.25">
      <c r="A119" t="s">
        <v>604</v>
      </c>
      <c r="B119" t="s">
        <v>605</v>
      </c>
      <c r="C119" t="s">
        <v>606</v>
      </c>
      <c r="D119" t="s">
        <v>13</v>
      </c>
      <c r="E119" s="12">
        <v>0</v>
      </c>
      <c r="F119" t="s">
        <v>19</v>
      </c>
      <c r="G119" t="s">
        <v>49</v>
      </c>
      <c r="H119" t="s">
        <v>607</v>
      </c>
      <c r="I119" t="s">
        <v>51</v>
      </c>
      <c r="J119" t="s">
        <v>608</v>
      </c>
    </row>
    <row r="120" spans="1:10" x14ac:dyDescent="0.25">
      <c r="A120" t="s">
        <v>609</v>
      </c>
      <c r="B120" t="s">
        <v>610</v>
      </c>
      <c r="C120" t="s">
        <v>611</v>
      </c>
      <c r="D120" t="s">
        <v>13</v>
      </c>
      <c r="E120" s="12">
        <v>0</v>
      </c>
      <c r="F120" t="s">
        <v>19</v>
      </c>
      <c r="G120" t="s">
        <v>49</v>
      </c>
      <c r="H120" t="s">
        <v>612</v>
      </c>
      <c r="I120" t="s">
        <v>51</v>
      </c>
      <c r="J120" t="s">
        <v>613</v>
      </c>
    </row>
    <row r="121" spans="1:10" x14ac:dyDescent="0.25">
      <c r="A121" t="s">
        <v>614</v>
      </c>
      <c r="B121" t="s">
        <v>615</v>
      </c>
      <c r="C121" t="s">
        <v>616</v>
      </c>
      <c r="D121" t="s">
        <v>10</v>
      </c>
      <c r="E121" s="12">
        <v>189</v>
      </c>
      <c r="F121" t="s">
        <v>19</v>
      </c>
      <c r="G121" t="s">
        <v>61</v>
      </c>
      <c r="H121" t="s">
        <v>62</v>
      </c>
      <c r="I121" t="s">
        <v>62</v>
      </c>
      <c r="J121" t="s">
        <v>617</v>
      </c>
    </row>
    <row r="122" spans="1:10" x14ac:dyDescent="0.25">
      <c r="A122" t="s">
        <v>618</v>
      </c>
      <c r="B122" t="s">
        <v>619</v>
      </c>
      <c r="C122" t="s">
        <v>620</v>
      </c>
      <c r="D122" t="s">
        <v>10</v>
      </c>
      <c r="E122" s="12">
        <v>189</v>
      </c>
      <c r="F122" t="s">
        <v>19</v>
      </c>
      <c r="G122" t="s">
        <v>49</v>
      </c>
      <c r="H122" t="s">
        <v>621</v>
      </c>
      <c r="I122" t="s">
        <v>51</v>
      </c>
      <c r="J122" t="s">
        <v>622</v>
      </c>
    </row>
    <row r="123" spans="1:10" x14ac:dyDescent="0.25">
      <c r="A123" t="s">
        <v>623</v>
      </c>
      <c r="B123" t="s">
        <v>624</v>
      </c>
      <c r="C123" t="s">
        <v>625</v>
      </c>
      <c r="D123" t="s">
        <v>11</v>
      </c>
      <c r="E123" s="12">
        <v>329</v>
      </c>
      <c r="F123" t="s">
        <v>19</v>
      </c>
      <c r="G123" t="s">
        <v>61</v>
      </c>
      <c r="H123" t="s">
        <v>62</v>
      </c>
      <c r="I123" t="s">
        <v>62</v>
      </c>
      <c r="J123" t="s">
        <v>626</v>
      </c>
    </row>
    <row r="124" spans="1:10" x14ac:dyDescent="0.25">
      <c r="A124" t="s">
        <v>627</v>
      </c>
      <c r="B124" t="s">
        <v>628</v>
      </c>
      <c r="C124" t="s">
        <v>629</v>
      </c>
      <c r="D124" t="s">
        <v>13</v>
      </c>
      <c r="E124" s="12">
        <v>0</v>
      </c>
      <c r="F124" t="s">
        <v>19</v>
      </c>
      <c r="G124" t="s">
        <v>61</v>
      </c>
      <c r="H124" t="s">
        <v>62</v>
      </c>
      <c r="I124" t="s">
        <v>62</v>
      </c>
      <c r="J124" t="s">
        <v>630</v>
      </c>
    </row>
    <row r="125" spans="1:10" x14ac:dyDescent="0.25">
      <c r="A125" t="s">
        <v>631</v>
      </c>
      <c r="B125" t="s">
        <v>632</v>
      </c>
      <c r="C125" t="s">
        <v>540</v>
      </c>
      <c r="D125" t="s">
        <v>10</v>
      </c>
      <c r="E125" s="12">
        <v>189</v>
      </c>
      <c r="F125" t="s">
        <v>19</v>
      </c>
      <c r="G125" t="s">
        <v>49</v>
      </c>
      <c r="H125" t="s">
        <v>633</v>
      </c>
      <c r="I125" t="s">
        <v>51</v>
      </c>
      <c r="J125" t="s">
        <v>634</v>
      </c>
    </row>
    <row r="126" spans="1:10" x14ac:dyDescent="0.25">
      <c r="A126" t="s">
        <v>635</v>
      </c>
      <c r="B126" t="s">
        <v>636</v>
      </c>
      <c r="C126" t="s">
        <v>637</v>
      </c>
      <c r="D126" t="s">
        <v>10</v>
      </c>
      <c r="E126" s="12">
        <v>189</v>
      </c>
      <c r="F126" t="s">
        <v>19</v>
      </c>
      <c r="G126" t="s">
        <v>49</v>
      </c>
      <c r="H126" t="s">
        <v>638</v>
      </c>
      <c r="I126" t="s">
        <v>68</v>
      </c>
      <c r="J126" t="s">
        <v>639</v>
      </c>
    </row>
    <row r="127" spans="1:10" x14ac:dyDescent="0.25">
      <c r="A127" t="s">
        <v>640</v>
      </c>
      <c r="B127" t="s">
        <v>641</v>
      </c>
      <c r="C127" t="s">
        <v>642</v>
      </c>
      <c r="D127" t="s">
        <v>10</v>
      </c>
      <c r="E127" s="12">
        <v>189</v>
      </c>
      <c r="F127" t="s">
        <v>19</v>
      </c>
      <c r="G127" t="s">
        <v>61</v>
      </c>
      <c r="H127" t="s">
        <v>62</v>
      </c>
      <c r="I127" t="s">
        <v>62</v>
      </c>
      <c r="J127" t="s">
        <v>643</v>
      </c>
    </row>
    <row r="128" spans="1:10" x14ac:dyDescent="0.25">
      <c r="A128" t="s">
        <v>644</v>
      </c>
      <c r="B128" t="s">
        <v>645</v>
      </c>
      <c r="C128" t="s">
        <v>646</v>
      </c>
      <c r="D128" t="s">
        <v>13</v>
      </c>
      <c r="E128" s="12">
        <v>0</v>
      </c>
      <c r="F128" t="s">
        <v>19</v>
      </c>
      <c r="G128" t="s">
        <v>49</v>
      </c>
      <c r="H128" t="s">
        <v>582</v>
      </c>
      <c r="I128" t="s">
        <v>51</v>
      </c>
      <c r="J128" t="s">
        <v>647</v>
      </c>
    </row>
    <row r="129" spans="1:10" x14ac:dyDescent="0.25">
      <c r="A129" t="s">
        <v>648</v>
      </c>
      <c r="B129" t="s">
        <v>649</v>
      </c>
      <c r="C129" t="s">
        <v>650</v>
      </c>
      <c r="D129" t="s">
        <v>10</v>
      </c>
      <c r="E129" s="12">
        <v>189</v>
      </c>
      <c r="F129" t="s">
        <v>19</v>
      </c>
      <c r="G129" t="s">
        <v>49</v>
      </c>
      <c r="H129" t="s">
        <v>651</v>
      </c>
      <c r="I129" t="s">
        <v>68</v>
      </c>
      <c r="J129" t="s">
        <v>652</v>
      </c>
    </row>
    <row r="130" spans="1:10" x14ac:dyDescent="0.25">
      <c r="A130" t="s">
        <v>653</v>
      </c>
      <c r="B130" t="s">
        <v>654</v>
      </c>
      <c r="C130" t="s">
        <v>655</v>
      </c>
      <c r="D130" t="s">
        <v>10</v>
      </c>
      <c r="E130" s="12">
        <v>189</v>
      </c>
      <c r="F130" t="s">
        <v>19</v>
      </c>
      <c r="G130" t="s">
        <v>61</v>
      </c>
      <c r="H130" t="s">
        <v>62</v>
      </c>
      <c r="I130" t="s">
        <v>62</v>
      </c>
      <c r="J130" t="s">
        <v>656</v>
      </c>
    </row>
    <row r="131" spans="1:10" x14ac:dyDescent="0.25">
      <c r="A131" t="s">
        <v>657</v>
      </c>
      <c r="B131" t="s">
        <v>658</v>
      </c>
      <c r="C131" t="s">
        <v>472</v>
      </c>
      <c r="D131" t="s">
        <v>10</v>
      </c>
      <c r="E131" s="12">
        <v>189</v>
      </c>
      <c r="F131" t="s">
        <v>19</v>
      </c>
      <c r="G131" t="s">
        <v>49</v>
      </c>
      <c r="H131" t="s">
        <v>659</v>
      </c>
      <c r="I131" t="s">
        <v>51</v>
      </c>
      <c r="J131" t="s">
        <v>660</v>
      </c>
    </row>
    <row r="132" spans="1:10" x14ac:dyDescent="0.25">
      <c r="A132" t="s">
        <v>661</v>
      </c>
      <c r="B132" t="s">
        <v>662</v>
      </c>
      <c r="C132" t="s">
        <v>663</v>
      </c>
      <c r="D132" t="s">
        <v>10</v>
      </c>
      <c r="E132" s="12">
        <v>189</v>
      </c>
      <c r="F132" t="s">
        <v>19</v>
      </c>
      <c r="G132" t="s">
        <v>49</v>
      </c>
      <c r="H132" t="s">
        <v>664</v>
      </c>
      <c r="I132" t="s">
        <v>51</v>
      </c>
      <c r="J132" t="s">
        <v>665</v>
      </c>
    </row>
    <row r="133" spans="1:10" x14ac:dyDescent="0.25">
      <c r="A133" t="s">
        <v>666</v>
      </c>
      <c r="B133" t="s">
        <v>667</v>
      </c>
      <c r="C133" t="s">
        <v>668</v>
      </c>
      <c r="D133" t="s">
        <v>10</v>
      </c>
      <c r="E133" s="12">
        <v>189</v>
      </c>
      <c r="F133" t="s">
        <v>19</v>
      </c>
      <c r="G133" t="s">
        <v>61</v>
      </c>
      <c r="H133" t="s">
        <v>62</v>
      </c>
      <c r="I133" t="s">
        <v>62</v>
      </c>
      <c r="J133" t="s">
        <v>669</v>
      </c>
    </row>
    <row r="134" spans="1:10" x14ac:dyDescent="0.25">
      <c r="A134" t="s">
        <v>670</v>
      </c>
      <c r="B134" t="s">
        <v>671</v>
      </c>
      <c r="C134" t="s">
        <v>672</v>
      </c>
      <c r="D134" t="s">
        <v>10</v>
      </c>
      <c r="E134" s="12">
        <v>189</v>
      </c>
      <c r="F134" t="s">
        <v>19</v>
      </c>
      <c r="G134" t="s">
        <v>61</v>
      </c>
      <c r="H134" t="s">
        <v>62</v>
      </c>
      <c r="I134" t="s">
        <v>62</v>
      </c>
      <c r="J134" t="s">
        <v>673</v>
      </c>
    </row>
    <row r="135" spans="1:10" x14ac:dyDescent="0.25">
      <c r="A135" t="s">
        <v>674</v>
      </c>
      <c r="B135" t="s">
        <v>675</v>
      </c>
      <c r="C135" t="s">
        <v>676</v>
      </c>
      <c r="D135" t="s">
        <v>10</v>
      </c>
      <c r="E135" s="12">
        <v>189</v>
      </c>
      <c r="F135" t="s">
        <v>19</v>
      </c>
      <c r="G135" t="s">
        <v>61</v>
      </c>
      <c r="H135" t="s">
        <v>62</v>
      </c>
      <c r="I135" t="s">
        <v>62</v>
      </c>
      <c r="J135" t="s">
        <v>677</v>
      </c>
    </row>
    <row r="136" spans="1:10" x14ac:dyDescent="0.25">
      <c r="A136" t="s">
        <v>678</v>
      </c>
      <c r="B136" t="s">
        <v>679</v>
      </c>
      <c r="C136" t="s">
        <v>680</v>
      </c>
      <c r="D136" t="s">
        <v>10</v>
      </c>
      <c r="E136" s="12">
        <v>189</v>
      </c>
      <c r="F136" t="s">
        <v>19</v>
      </c>
      <c r="G136" t="s">
        <v>49</v>
      </c>
      <c r="H136" t="s">
        <v>681</v>
      </c>
      <c r="I136" t="s">
        <v>51</v>
      </c>
      <c r="J136" t="s">
        <v>682</v>
      </c>
    </row>
    <row r="137" spans="1:10" x14ac:dyDescent="0.25">
      <c r="A137" t="s">
        <v>683</v>
      </c>
      <c r="B137" t="s">
        <v>684</v>
      </c>
      <c r="C137" t="s">
        <v>685</v>
      </c>
      <c r="D137" t="s">
        <v>11</v>
      </c>
      <c r="E137" s="12">
        <v>329</v>
      </c>
      <c r="F137" t="s">
        <v>19</v>
      </c>
      <c r="G137" t="s">
        <v>61</v>
      </c>
      <c r="H137" t="s">
        <v>62</v>
      </c>
      <c r="I137" t="s">
        <v>62</v>
      </c>
      <c r="J137" t="s">
        <v>686</v>
      </c>
    </row>
    <row r="138" spans="1:10" x14ac:dyDescent="0.25">
      <c r="A138" t="s">
        <v>687</v>
      </c>
      <c r="B138" t="s">
        <v>688</v>
      </c>
      <c r="C138" t="s">
        <v>689</v>
      </c>
      <c r="D138" t="s">
        <v>10</v>
      </c>
      <c r="E138" s="12">
        <v>189</v>
      </c>
      <c r="F138" t="s">
        <v>19</v>
      </c>
      <c r="G138" t="s">
        <v>49</v>
      </c>
      <c r="H138" t="s">
        <v>690</v>
      </c>
      <c r="I138" t="s">
        <v>51</v>
      </c>
      <c r="J138" t="s">
        <v>691</v>
      </c>
    </row>
    <row r="139" spans="1:10" x14ac:dyDescent="0.25">
      <c r="A139" t="s">
        <v>692</v>
      </c>
      <c r="B139" t="s">
        <v>693</v>
      </c>
      <c r="C139" t="s">
        <v>694</v>
      </c>
      <c r="D139" t="s">
        <v>10</v>
      </c>
      <c r="E139" s="12">
        <v>189</v>
      </c>
      <c r="F139" t="s">
        <v>19</v>
      </c>
      <c r="G139" t="s">
        <v>61</v>
      </c>
      <c r="H139" t="s">
        <v>62</v>
      </c>
      <c r="I139" t="s">
        <v>62</v>
      </c>
      <c r="J139" t="s">
        <v>695</v>
      </c>
    </row>
    <row r="140" spans="1:10" x14ac:dyDescent="0.25">
      <c r="A140" t="s">
        <v>696</v>
      </c>
      <c r="B140" t="s">
        <v>697</v>
      </c>
      <c r="C140" t="s">
        <v>698</v>
      </c>
      <c r="D140" t="s">
        <v>10</v>
      </c>
      <c r="E140" s="12">
        <v>189</v>
      </c>
      <c r="F140" t="s">
        <v>19</v>
      </c>
      <c r="G140" t="s">
        <v>49</v>
      </c>
      <c r="H140" t="s">
        <v>699</v>
      </c>
      <c r="I140" t="s">
        <v>51</v>
      </c>
      <c r="J140" t="s">
        <v>700</v>
      </c>
    </row>
    <row r="141" spans="1:10" x14ac:dyDescent="0.25">
      <c r="A141" t="s">
        <v>701</v>
      </c>
      <c r="B141" t="s">
        <v>702</v>
      </c>
      <c r="C141" t="s">
        <v>703</v>
      </c>
      <c r="D141" t="s">
        <v>10</v>
      </c>
      <c r="E141" s="12">
        <v>189</v>
      </c>
      <c r="F141" t="s">
        <v>19</v>
      </c>
      <c r="G141" t="s">
        <v>49</v>
      </c>
      <c r="H141" t="s">
        <v>659</v>
      </c>
      <c r="I141" t="s">
        <v>68</v>
      </c>
      <c r="J141" t="s">
        <v>704</v>
      </c>
    </row>
    <row r="142" spans="1:10" x14ac:dyDescent="0.25">
      <c r="A142" t="s">
        <v>705</v>
      </c>
      <c r="B142" t="s">
        <v>706</v>
      </c>
      <c r="C142" t="s">
        <v>707</v>
      </c>
      <c r="D142" t="s">
        <v>12</v>
      </c>
      <c r="E142" s="12">
        <v>69</v>
      </c>
      <c r="F142" t="s">
        <v>19</v>
      </c>
      <c r="G142" t="s">
        <v>61</v>
      </c>
      <c r="H142" t="s">
        <v>62</v>
      </c>
      <c r="I142" t="s">
        <v>62</v>
      </c>
      <c r="J142" t="s">
        <v>708</v>
      </c>
    </row>
    <row r="143" spans="1:10" x14ac:dyDescent="0.25">
      <c r="A143" t="s">
        <v>709</v>
      </c>
      <c r="B143" t="s">
        <v>710</v>
      </c>
      <c r="C143" t="s">
        <v>711</v>
      </c>
      <c r="D143" t="s">
        <v>11</v>
      </c>
      <c r="E143" s="12">
        <v>329</v>
      </c>
      <c r="F143" t="s">
        <v>19</v>
      </c>
      <c r="G143" t="s">
        <v>61</v>
      </c>
      <c r="H143" t="s">
        <v>62</v>
      </c>
      <c r="I143" t="s">
        <v>62</v>
      </c>
      <c r="J143" t="s">
        <v>712</v>
      </c>
    </row>
    <row r="144" spans="1:10" x14ac:dyDescent="0.25">
      <c r="A144" t="s">
        <v>713</v>
      </c>
      <c r="B144" t="s">
        <v>714</v>
      </c>
      <c r="C144" t="s">
        <v>715</v>
      </c>
      <c r="D144" t="s">
        <v>10</v>
      </c>
      <c r="E144" s="12">
        <v>189</v>
      </c>
      <c r="F144" t="s">
        <v>19</v>
      </c>
      <c r="G144" t="s">
        <v>49</v>
      </c>
      <c r="H144" t="s">
        <v>716</v>
      </c>
      <c r="I144" t="s">
        <v>68</v>
      </c>
      <c r="J144" t="s">
        <v>717</v>
      </c>
    </row>
    <row r="145" spans="1:10" x14ac:dyDescent="0.25">
      <c r="A145" t="s">
        <v>718</v>
      </c>
      <c r="B145" t="s">
        <v>719</v>
      </c>
      <c r="C145" t="s">
        <v>424</v>
      </c>
      <c r="D145" t="s">
        <v>10</v>
      </c>
      <c r="E145" s="12">
        <v>189</v>
      </c>
      <c r="F145" t="s">
        <v>19</v>
      </c>
      <c r="G145" t="s">
        <v>49</v>
      </c>
      <c r="H145" t="s">
        <v>720</v>
      </c>
      <c r="I145" t="s">
        <v>51</v>
      </c>
      <c r="J145" t="s">
        <v>721</v>
      </c>
    </row>
    <row r="146" spans="1:10" x14ac:dyDescent="0.25">
      <c r="A146" t="s">
        <v>722</v>
      </c>
      <c r="B146" t="s">
        <v>723</v>
      </c>
      <c r="C146" t="s">
        <v>724</v>
      </c>
      <c r="D146" t="s">
        <v>10</v>
      </c>
      <c r="E146" s="12">
        <v>189</v>
      </c>
      <c r="F146" t="s">
        <v>19</v>
      </c>
      <c r="G146" t="s">
        <v>49</v>
      </c>
      <c r="H146" t="s">
        <v>725</v>
      </c>
      <c r="I146" t="s">
        <v>51</v>
      </c>
      <c r="J146" t="s">
        <v>726</v>
      </c>
    </row>
    <row r="147" spans="1:10" x14ac:dyDescent="0.25">
      <c r="A147" t="s">
        <v>727</v>
      </c>
      <c r="B147" t="s">
        <v>728</v>
      </c>
      <c r="C147" t="s">
        <v>729</v>
      </c>
      <c r="D147" t="s">
        <v>13</v>
      </c>
      <c r="E147" s="12">
        <v>0</v>
      </c>
      <c r="F147" t="s">
        <v>19</v>
      </c>
      <c r="G147" t="s">
        <v>49</v>
      </c>
      <c r="H147" t="s">
        <v>730</v>
      </c>
      <c r="I147" t="s">
        <v>51</v>
      </c>
      <c r="J147" t="s">
        <v>731</v>
      </c>
    </row>
    <row r="148" spans="1:10" x14ac:dyDescent="0.25">
      <c r="A148" t="s">
        <v>732</v>
      </c>
      <c r="B148" t="s">
        <v>733</v>
      </c>
      <c r="C148" t="s">
        <v>734</v>
      </c>
      <c r="D148" t="s">
        <v>10</v>
      </c>
      <c r="E148" s="12">
        <v>189</v>
      </c>
      <c r="F148" t="s">
        <v>19</v>
      </c>
      <c r="G148" t="s">
        <v>49</v>
      </c>
      <c r="H148" t="s">
        <v>735</v>
      </c>
      <c r="I148" t="s">
        <v>68</v>
      </c>
      <c r="J148" t="s">
        <v>736</v>
      </c>
    </row>
    <row r="149" spans="1:10" x14ac:dyDescent="0.25">
      <c r="A149" t="s">
        <v>737</v>
      </c>
      <c r="B149" t="s">
        <v>738</v>
      </c>
      <c r="C149" t="s">
        <v>739</v>
      </c>
      <c r="D149" t="s">
        <v>10</v>
      </c>
      <c r="E149" s="12">
        <v>189</v>
      </c>
      <c r="F149" t="s">
        <v>19</v>
      </c>
      <c r="G149" t="s">
        <v>49</v>
      </c>
      <c r="H149" t="s">
        <v>740</v>
      </c>
      <c r="I149" t="s">
        <v>51</v>
      </c>
      <c r="J149" t="s">
        <v>741</v>
      </c>
    </row>
    <row r="150" spans="1:10" x14ac:dyDescent="0.25">
      <c r="A150" t="s">
        <v>742</v>
      </c>
      <c r="B150" t="s">
        <v>743</v>
      </c>
      <c r="C150" t="s">
        <v>744</v>
      </c>
      <c r="D150" t="s">
        <v>10</v>
      </c>
      <c r="E150" s="12">
        <v>189</v>
      </c>
      <c r="F150" t="s">
        <v>19</v>
      </c>
      <c r="G150" t="s">
        <v>49</v>
      </c>
      <c r="H150" t="s">
        <v>745</v>
      </c>
      <c r="I150" t="s">
        <v>51</v>
      </c>
      <c r="J150" t="s">
        <v>746</v>
      </c>
    </row>
    <row r="151" spans="1:10" x14ac:dyDescent="0.25">
      <c r="A151" t="s">
        <v>747</v>
      </c>
      <c r="B151" t="s">
        <v>748</v>
      </c>
      <c r="C151" t="s">
        <v>749</v>
      </c>
      <c r="D151" t="s">
        <v>10</v>
      </c>
      <c r="E151" s="12">
        <v>189</v>
      </c>
      <c r="F151" t="s">
        <v>19</v>
      </c>
      <c r="G151" t="s">
        <v>49</v>
      </c>
      <c r="H151" t="s">
        <v>750</v>
      </c>
      <c r="I151" t="s">
        <v>51</v>
      </c>
      <c r="J151" t="s">
        <v>751</v>
      </c>
    </row>
    <row r="152" spans="1:10" x14ac:dyDescent="0.25">
      <c r="A152" t="s">
        <v>752</v>
      </c>
      <c r="B152" t="s">
        <v>753</v>
      </c>
      <c r="C152" t="s">
        <v>754</v>
      </c>
      <c r="D152" t="s">
        <v>10</v>
      </c>
      <c r="E152" s="12">
        <v>189</v>
      </c>
      <c r="F152" t="s">
        <v>19</v>
      </c>
      <c r="G152" t="s">
        <v>49</v>
      </c>
      <c r="H152" t="s">
        <v>755</v>
      </c>
      <c r="I152" t="s">
        <v>68</v>
      </c>
      <c r="J152" t="s">
        <v>756</v>
      </c>
    </row>
    <row r="153" spans="1:10" x14ac:dyDescent="0.25">
      <c r="A153" t="s">
        <v>757</v>
      </c>
      <c r="B153" t="s">
        <v>758</v>
      </c>
      <c r="C153" t="s">
        <v>759</v>
      </c>
      <c r="D153" t="s">
        <v>10</v>
      </c>
      <c r="E153" s="12">
        <v>189</v>
      </c>
      <c r="F153" t="s">
        <v>19</v>
      </c>
      <c r="G153" t="s">
        <v>49</v>
      </c>
      <c r="H153" t="s">
        <v>760</v>
      </c>
      <c r="I153" t="s">
        <v>51</v>
      </c>
      <c r="J153" t="s">
        <v>761</v>
      </c>
    </row>
    <row r="154" spans="1:10" x14ac:dyDescent="0.25">
      <c r="A154" t="s">
        <v>762</v>
      </c>
      <c r="B154" t="s">
        <v>763</v>
      </c>
      <c r="C154" t="s">
        <v>764</v>
      </c>
      <c r="D154" t="s">
        <v>13</v>
      </c>
      <c r="E154" s="12">
        <v>0</v>
      </c>
      <c r="F154" t="s">
        <v>19</v>
      </c>
      <c r="G154" t="s">
        <v>49</v>
      </c>
      <c r="H154" t="s">
        <v>765</v>
      </c>
      <c r="I154" t="s">
        <v>68</v>
      </c>
      <c r="J154" t="s">
        <v>766</v>
      </c>
    </row>
    <row r="155" spans="1:10" x14ac:dyDescent="0.25">
      <c r="A155" t="s">
        <v>767</v>
      </c>
      <c r="B155" t="s">
        <v>768</v>
      </c>
      <c r="C155" t="s">
        <v>769</v>
      </c>
      <c r="D155" t="s">
        <v>10</v>
      </c>
      <c r="E155" s="12">
        <v>189</v>
      </c>
      <c r="F155" t="s">
        <v>21</v>
      </c>
      <c r="G155" t="s">
        <v>61</v>
      </c>
      <c r="H155" t="s">
        <v>62</v>
      </c>
      <c r="I155" t="s">
        <v>62</v>
      </c>
      <c r="J155" t="s">
        <v>770</v>
      </c>
    </row>
    <row r="156" spans="1:10" x14ac:dyDescent="0.25">
      <c r="A156" t="s">
        <v>771</v>
      </c>
      <c r="B156" t="s">
        <v>772</v>
      </c>
      <c r="C156" t="s">
        <v>773</v>
      </c>
      <c r="D156" t="s">
        <v>10</v>
      </c>
      <c r="E156" s="12">
        <v>189</v>
      </c>
      <c r="F156" t="s">
        <v>19</v>
      </c>
      <c r="G156" t="s">
        <v>49</v>
      </c>
      <c r="H156" t="s">
        <v>774</v>
      </c>
      <c r="I156" t="s">
        <v>51</v>
      </c>
      <c r="J156" t="s">
        <v>775</v>
      </c>
    </row>
    <row r="157" spans="1:10" x14ac:dyDescent="0.25">
      <c r="A157" t="s">
        <v>776</v>
      </c>
      <c r="B157" t="s">
        <v>777</v>
      </c>
      <c r="C157" t="s">
        <v>778</v>
      </c>
      <c r="D157" t="s">
        <v>10</v>
      </c>
      <c r="E157" s="12">
        <v>189</v>
      </c>
      <c r="F157" t="s">
        <v>19</v>
      </c>
      <c r="G157" t="s">
        <v>61</v>
      </c>
      <c r="H157" t="s">
        <v>62</v>
      </c>
      <c r="I157" t="s">
        <v>62</v>
      </c>
      <c r="J157" t="s">
        <v>779</v>
      </c>
    </row>
    <row r="158" spans="1:10" x14ac:dyDescent="0.25">
      <c r="A158" t="s">
        <v>780</v>
      </c>
      <c r="B158" t="s">
        <v>781</v>
      </c>
      <c r="C158" t="s">
        <v>782</v>
      </c>
      <c r="D158" t="s">
        <v>10</v>
      </c>
      <c r="E158" s="12">
        <v>189</v>
      </c>
      <c r="F158" t="s">
        <v>19</v>
      </c>
      <c r="G158" t="s">
        <v>49</v>
      </c>
      <c r="H158" t="s">
        <v>783</v>
      </c>
      <c r="I158" t="s">
        <v>51</v>
      </c>
      <c r="J158" t="s">
        <v>784</v>
      </c>
    </row>
    <row r="159" spans="1:10" x14ac:dyDescent="0.25">
      <c r="A159" t="s">
        <v>785</v>
      </c>
      <c r="B159" t="s">
        <v>786</v>
      </c>
      <c r="C159" t="s">
        <v>787</v>
      </c>
      <c r="D159" t="s">
        <v>10</v>
      </c>
      <c r="E159" s="12">
        <v>189</v>
      </c>
      <c r="F159" t="s">
        <v>19</v>
      </c>
      <c r="G159" t="s">
        <v>61</v>
      </c>
      <c r="H159" t="s">
        <v>62</v>
      </c>
      <c r="I159" t="s">
        <v>62</v>
      </c>
      <c r="J159" t="s">
        <v>788</v>
      </c>
    </row>
    <row r="160" spans="1:10" x14ac:dyDescent="0.25">
      <c r="A160" t="s">
        <v>789</v>
      </c>
      <c r="B160" t="s">
        <v>790</v>
      </c>
      <c r="C160" t="s">
        <v>791</v>
      </c>
      <c r="D160" t="s">
        <v>11</v>
      </c>
      <c r="E160" s="12">
        <v>329</v>
      </c>
      <c r="F160" t="s">
        <v>19</v>
      </c>
      <c r="G160" t="s">
        <v>61</v>
      </c>
      <c r="H160" t="s">
        <v>62</v>
      </c>
      <c r="I160" t="s">
        <v>62</v>
      </c>
      <c r="J160" t="s">
        <v>792</v>
      </c>
    </row>
    <row r="161" spans="1:10" x14ac:dyDescent="0.25">
      <c r="A161" t="s">
        <v>793</v>
      </c>
      <c r="B161" t="s">
        <v>794</v>
      </c>
      <c r="C161" t="s">
        <v>795</v>
      </c>
      <c r="D161" t="s">
        <v>13</v>
      </c>
      <c r="E161" s="12">
        <v>0</v>
      </c>
      <c r="F161" t="s">
        <v>19</v>
      </c>
      <c r="G161" t="s">
        <v>49</v>
      </c>
      <c r="H161" t="s">
        <v>796</v>
      </c>
      <c r="I161" t="s">
        <v>51</v>
      </c>
      <c r="J161" t="s">
        <v>797</v>
      </c>
    </row>
    <row r="162" spans="1:10" x14ac:dyDescent="0.25">
      <c r="A162" t="s">
        <v>798</v>
      </c>
      <c r="B162" t="s">
        <v>799</v>
      </c>
      <c r="C162" t="s">
        <v>405</v>
      </c>
      <c r="D162" t="s">
        <v>10</v>
      </c>
      <c r="E162" s="12">
        <v>189</v>
      </c>
      <c r="F162" t="s">
        <v>19</v>
      </c>
      <c r="G162" t="s">
        <v>49</v>
      </c>
      <c r="H162" t="s">
        <v>800</v>
      </c>
      <c r="I162" t="s">
        <v>51</v>
      </c>
      <c r="J162" t="s">
        <v>801</v>
      </c>
    </row>
    <row r="163" spans="1:10" x14ac:dyDescent="0.25">
      <c r="A163" t="s">
        <v>802</v>
      </c>
      <c r="B163" t="s">
        <v>803</v>
      </c>
      <c r="C163" t="s">
        <v>804</v>
      </c>
      <c r="D163" t="s">
        <v>10</v>
      </c>
      <c r="E163" s="12">
        <v>189</v>
      </c>
      <c r="F163" t="s">
        <v>19</v>
      </c>
      <c r="G163" t="s">
        <v>49</v>
      </c>
      <c r="H163" t="s">
        <v>805</v>
      </c>
      <c r="I163" t="s">
        <v>51</v>
      </c>
      <c r="J163" t="s">
        <v>806</v>
      </c>
    </row>
    <row r="164" spans="1:10" x14ac:dyDescent="0.25">
      <c r="A164" t="s">
        <v>807</v>
      </c>
      <c r="B164" t="s">
        <v>808</v>
      </c>
      <c r="C164" t="s">
        <v>809</v>
      </c>
      <c r="D164" t="s">
        <v>10</v>
      </c>
      <c r="E164" s="12">
        <v>189</v>
      </c>
      <c r="F164" t="s">
        <v>19</v>
      </c>
      <c r="G164" t="s">
        <v>61</v>
      </c>
      <c r="H164" t="s">
        <v>62</v>
      </c>
      <c r="I164" t="s">
        <v>62</v>
      </c>
      <c r="J164" t="s">
        <v>810</v>
      </c>
    </row>
    <row r="165" spans="1:10" x14ac:dyDescent="0.25">
      <c r="A165" t="s">
        <v>811</v>
      </c>
      <c r="B165" t="s">
        <v>812</v>
      </c>
      <c r="C165" t="s">
        <v>813</v>
      </c>
      <c r="D165" t="s">
        <v>10</v>
      </c>
      <c r="E165" s="12">
        <v>189</v>
      </c>
      <c r="F165" t="s">
        <v>19</v>
      </c>
      <c r="G165" t="s">
        <v>61</v>
      </c>
      <c r="H165" t="s">
        <v>62</v>
      </c>
      <c r="I165" t="s">
        <v>62</v>
      </c>
      <c r="J165" t="s">
        <v>814</v>
      </c>
    </row>
    <row r="166" spans="1:10" x14ac:dyDescent="0.25">
      <c r="A166" t="s">
        <v>815</v>
      </c>
      <c r="B166" t="s">
        <v>816</v>
      </c>
      <c r="C166" t="s">
        <v>238</v>
      </c>
      <c r="D166" t="s">
        <v>11</v>
      </c>
      <c r="E166" s="12">
        <v>329</v>
      </c>
      <c r="F166" t="s">
        <v>19</v>
      </c>
      <c r="G166" t="s">
        <v>49</v>
      </c>
      <c r="H166" t="s">
        <v>817</v>
      </c>
      <c r="I166" t="s">
        <v>51</v>
      </c>
      <c r="J166" t="s">
        <v>818</v>
      </c>
    </row>
    <row r="167" spans="1:10" x14ac:dyDescent="0.25">
      <c r="A167" t="s">
        <v>819</v>
      </c>
      <c r="B167" t="s">
        <v>820</v>
      </c>
      <c r="C167" t="s">
        <v>821</v>
      </c>
      <c r="D167" t="s">
        <v>10</v>
      </c>
      <c r="E167" s="12">
        <v>189</v>
      </c>
      <c r="F167" t="s">
        <v>19</v>
      </c>
      <c r="G167" t="s">
        <v>49</v>
      </c>
      <c r="H167" t="s">
        <v>822</v>
      </c>
      <c r="I167" t="s">
        <v>51</v>
      </c>
      <c r="J167" t="s">
        <v>823</v>
      </c>
    </row>
    <row r="168" spans="1:10" x14ac:dyDescent="0.25">
      <c r="A168" t="s">
        <v>824</v>
      </c>
      <c r="B168" t="s">
        <v>825</v>
      </c>
      <c r="C168" t="s">
        <v>188</v>
      </c>
      <c r="D168" t="s">
        <v>12</v>
      </c>
      <c r="E168" s="12">
        <v>69</v>
      </c>
      <c r="F168" t="s">
        <v>19</v>
      </c>
      <c r="G168" t="s">
        <v>49</v>
      </c>
      <c r="H168" t="s">
        <v>826</v>
      </c>
      <c r="I168" t="s">
        <v>51</v>
      </c>
      <c r="J168" t="s">
        <v>827</v>
      </c>
    </row>
    <row r="169" spans="1:10" x14ac:dyDescent="0.25">
      <c r="A169" t="s">
        <v>828</v>
      </c>
      <c r="B169" t="s">
        <v>829</v>
      </c>
      <c r="C169" t="s">
        <v>467</v>
      </c>
      <c r="D169" t="s">
        <v>12</v>
      </c>
      <c r="E169" s="12">
        <v>69</v>
      </c>
      <c r="F169" t="s">
        <v>21</v>
      </c>
      <c r="G169" t="s">
        <v>61</v>
      </c>
      <c r="H169" t="s">
        <v>62</v>
      </c>
      <c r="I169" t="s">
        <v>62</v>
      </c>
      <c r="J169" t="s">
        <v>830</v>
      </c>
    </row>
    <row r="170" spans="1:10" x14ac:dyDescent="0.25">
      <c r="A170" t="s">
        <v>831</v>
      </c>
      <c r="B170" t="s">
        <v>832</v>
      </c>
      <c r="C170" t="s">
        <v>833</v>
      </c>
      <c r="D170" t="s">
        <v>10</v>
      </c>
      <c r="E170" s="12">
        <v>189</v>
      </c>
      <c r="F170" t="s">
        <v>19</v>
      </c>
      <c r="G170" t="s">
        <v>49</v>
      </c>
      <c r="H170" t="s">
        <v>834</v>
      </c>
      <c r="I170" t="s">
        <v>51</v>
      </c>
      <c r="J170" t="s">
        <v>835</v>
      </c>
    </row>
    <row r="171" spans="1:10" x14ac:dyDescent="0.25">
      <c r="A171" t="s">
        <v>836</v>
      </c>
      <c r="B171" t="s">
        <v>837</v>
      </c>
      <c r="C171" t="s">
        <v>838</v>
      </c>
      <c r="D171" t="s">
        <v>10</v>
      </c>
      <c r="E171" s="12">
        <v>189</v>
      </c>
      <c r="F171" t="s">
        <v>19</v>
      </c>
      <c r="G171" t="s">
        <v>49</v>
      </c>
      <c r="H171" t="s">
        <v>839</v>
      </c>
      <c r="I171" t="s">
        <v>51</v>
      </c>
      <c r="J171" t="s">
        <v>840</v>
      </c>
    </row>
    <row r="172" spans="1:10" x14ac:dyDescent="0.25">
      <c r="A172" t="s">
        <v>841</v>
      </c>
      <c r="B172" t="s">
        <v>842</v>
      </c>
      <c r="C172" t="s">
        <v>843</v>
      </c>
      <c r="D172" t="s">
        <v>10</v>
      </c>
      <c r="E172" s="12">
        <v>189</v>
      </c>
      <c r="F172" t="s">
        <v>19</v>
      </c>
      <c r="G172" t="s">
        <v>61</v>
      </c>
      <c r="H172" t="s">
        <v>62</v>
      </c>
      <c r="I172" t="s">
        <v>62</v>
      </c>
      <c r="J172" t="s">
        <v>844</v>
      </c>
    </row>
    <row r="173" spans="1:10" x14ac:dyDescent="0.25">
      <c r="A173" t="s">
        <v>845</v>
      </c>
      <c r="B173" t="s">
        <v>846</v>
      </c>
      <c r="C173" t="s">
        <v>129</v>
      </c>
      <c r="D173" t="s">
        <v>10</v>
      </c>
      <c r="E173" s="12">
        <v>189</v>
      </c>
      <c r="F173" t="s">
        <v>19</v>
      </c>
      <c r="G173" t="s">
        <v>49</v>
      </c>
      <c r="H173" t="s">
        <v>847</v>
      </c>
      <c r="I173" t="s">
        <v>51</v>
      </c>
      <c r="J173" t="s">
        <v>848</v>
      </c>
    </row>
    <row r="174" spans="1:10" x14ac:dyDescent="0.25">
      <c r="A174" t="s">
        <v>849</v>
      </c>
      <c r="B174" t="s">
        <v>850</v>
      </c>
      <c r="C174" t="s">
        <v>851</v>
      </c>
      <c r="D174" t="s">
        <v>10</v>
      </c>
      <c r="E174" s="12">
        <v>189</v>
      </c>
      <c r="F174" t="s">
        <v>19</v>
      </c>
      <c r="G174" t="s">
        <v>49</v>
      </c>
      <c r="H174" t="s">
        <v>852</v>
      </c>
      <c r="I174" t="s">
        <v>51</v>
      </c>
      <c r="J174" t="s">
        <v>853</v>
      </c>
    </row>
    <row r="175" spans="1:10" x14ac:dyDescent="0.25">
      <c r="A175" t="s">
        <v>854</v>
      </c>
      <c r="B175" t="s">
        <v>855</v>
      </c>
      <c r="C175" t="s">
        <v>856</v>
      </c>
      <c r="D175" t="s">
        <v>10</v>
      </c>
      <c r="E175" s="12">
        <v>189</v>
      </c>
      <c r="F175" t="s">
        <v>21</v>
      </c>
      <c r="G175" t="s">
        <v>61</v>
      </c>
      <c r="H175" t="s">
        <v>62</v>
      </c>
      <c r="I175" t="s">
        <v>62</v>
      </c>
      <c r="J175" t="s">
        <v>857</v>
      </c>
    </row>
    <row r="176" spans="1:10" x14ac:dyDescent="0.25">
      <c r="A176" t="s">
        <v>858</v>
      </c>
      <c r="B176" t="s">
        <v>859</v>
      </c>
      <c r="C176" t="s">
        <v>860</v>
      </c>
      <c r="D176" t="s">
        <v>10</v>
      </c>
      <c r="E176" s="12">
        <v>189</v>
      </c>
      <c r="F176" t="s">
        <v>19</v>
      </c>
      <c r="G176" t="s">
        <v>49</v>
      </c>
      <c r="H176" t="s">
        <v>861</v>
      </c>
      <c r="I176" t="s">
        <v>51</v>
      </c>
      <c r="J176" t="s">
        <v>862</v>
      </c>
    </row>
    <row r="177" spans="1:10" x14ac:dyDescent="0.25">
      <c r="A177" t="s">
        <v>863</v>
      </c>
      <c r="B177" t="s">
        <v>864</v>
      </c>
      <c r="C177" t="s">
        <v>865</v>
      </c>
      <c r="D177" t="s">
        <v>13</v>
      </c>
      <c r="E177" s="12">
        <v>0</v>
      </c>
      <c r="F177" t="s">
        <v>19</v>
      </c>
      <c r="G177" t="s">
        <v>49</v>
      </c>
      <c r="H177" t="s">
        <v>866</v>
      </c>
      <c r="I177" t="s">
        <v>51</v>
      </c>
      <c r="J177" t="s">
        <v>867</v>
      </c>
    </row>
    <row r="178" spans="1:10" x14ac:dyDescent="0.25">
      <c r="A178" t="s">
        <v>868</v>
      </c>
      <c r="B178" t="s">
        <v>869</v>
      </c>
      <c r="C178" t="s">
        <v>870</v>
      </c>
      <c r="D178" t="s">
        <v>10</v>
      </c>
      <c r="E178" s="12">
        <v>189</v>
      </c>
      <c r="F178" t="s">
        <v>19</v>
      </c>
      <c r="G178" t="s">
        <v>49</v>
      </c>
      <c r="H178" t="s">
        <v>871</v>
      </c>
      <c r="I178" t="s">
        <v>51</v>
      </c>
      <c r="J178" t="s">
        <v>872</v>
      </c>
    </row>
    <row r="179" spans="1:10" x14ac:dyDescent="0.25">
      <c r="A179" t="s">
        <v>873</v>
      </c>
      <c r="B179" t="s">
        <v>874</v>
      </c>
      <c r="C179" t="s">
        <v>875</v>
      </c>
      <c r="D179" t="s">
        <v>10</v>
      </c>
      <c r="E179" s="12">
        <v>189</v>
      </c>
      <c r="F179" t="s">
        <v>19</v>
      </c>
      <c r="G179" t="s">
        <v>61</v>
      </c>
      <c r="H179" t="s">
        <v>62</v>
      </c>
      <c r="I179" t="s">
        <v>62</v>
      </c>
      <c r="J179" t="s">
        <v>876</v>
      </c>
    </row>
    <row r="180" spans="1:10" x14ac:dyDescent="0.25">
      <c r="A180" t="s">
        <v>877</v>
      </c>
      <c r="B180" t="s">
        <v>878</v>
      </c>
      <c r="C180" t="s">
        <v>879</v>
      </c>
      <c r="D180" t="s">
        <v>10</v>
      </c>
      <c r="E180" s="12">
        <v>189</v>
      </c>
      <c r="F180" t="s">
        <v>19</v>
      </c>
      <c r="G180" t="s">
        <v>49</v>
      </c>
      <c r="H180" t="s">
        <v>880</v>
      </c>
      <c r="I180" t="s">
        <v>68</v>
      </c>
      <c r="J180" t="s">
        <v>881</v>
      </c>
    </row>
    <row r="181" spans="1:10" x14ac:dyDescent="0.25">
      <c r="A181" t="s">
        <v>882</v>
      </c>
      <c r="B181" t="s">
        <v>883</v>
      </c>
      <c r="C181" t="s">
        <v>333</v>
      </c>
      <c r="D181" t="s">
        <v>10</v>
      </c>
      <c r="E181" s="12">
        <v>189</v>
      </c>
      <c r="F181" t="s">
        <v>19</v>
      </c>
      <c r="G181" t="s">
        <v>49</v>
      </c>
      <c r="H181" t="s">
        <v>884</v>
      </c>
      <c r="I181" t="s">
        <v>51</v>
      </c>
      <c r="J181" t="s">
        <v>885</v>
      </c>
    </row>
    <row r="182" spans="1:10" x14ac:dyDescent="0.25">
      <c r="A182" t="s">
        <v>886</v>
      </c>
      <c r="B182" t="s">
        <v>887</v>
      </c>
      <c r="C182" t="s">
        <v>888</v>
      </c>
      <c r="D182" t="s">
        <v>11</v>
      </c>
      <c r="E182" s="12">
        <v>329</v>
      </c>
      <c r="F182" t="s">
        <v>19</v>
      </c>
      <c r="G182" t="s">
        <v>61</v>
      </c>
      <c r="H182" t="s">
        <v>62</v>
      </c>
      <c r="I182" t="s">
        <v>62</v>
      </c>
      <c r="J182" t="s">
        <v>889</v>
      </c>
    </row>
    <row r="183" spans="1:10" x14ac:dyDescent="0.25">
      <c r="A183" t="s">
        <v>890</v>
      </c>
      <c r="B183" t="s">
        <v>891</v>
      </c>
      <c r="C183" t="s">
        <v>892</v>
      </c>
      <c r="D183" t="s">
        <v>10</v>
      </c>
      <c r="E183" s="12">
        <v>189</v>
      </c>
      <c r="F183" t="s">
        <v>19</v>
      </c>
      <c r="G183" t="s">
        <v>49</v>
      </c>
      <c r="H183" t="s">
        <v>893</v>
      </c>
      <c r="I183" t="s">
        <v>51</v>
      </c>
      <c r="J183" t="s">
        <v>894</v>
      </c>
    </row>
    <row r="184" spans="1:10" x14ac:dyDescent="0.25">
      <c r="A184" t="s">
        <v>895</v>
      </c>
      <c r="B184" t="s">
        <v>896</v>
      </c>
      <c r="C184" t="s">
        <v>897</v>
      </c>
      <c r="D184" t="s">
        <v>10</v>
      </c>
      <c r="E184" s="12">
        <v>189</v>
      </c>
      <c r="F184" t="s">
        <v>19</v>
      </c>
      <c r="G184" t="s">
        <v>49</v>
      </c>
      <c r="H184" t="s">
        <v>898</v>
      </c>
      <c r="I184" t="s">
        <v>51</v>
      </c>
      <c r="J184" t="s">
        <v>899</v>
      </c>
    </row>
    <row r="185" spans="1:10" x14ac:dyDescent="0.25">
      <c r="A185" t="s">
        <v>900</v>
      </c>
      <c r="B185" t="s">
        <v>901</v>
      </c>
      <c r="C185" t="s">
        <v>902</v>
      </c>
      <c r="D185" t="s">
        <v>13</v>
      </c>
      <c r="E185" s="12">
        <v>0</v>
      </c>
      <c r="F185" t="s">
        <v>19</v>
      </c>
      <c r="G185" t="s">
        <v>49</v>
      </c>
      <c r="H185" t="s">
        <v>903</v>
      </c>
      <c r="I185" t="s">
        <v>51</v>
      </c>
      <c r="J185" t="s">
        <v>904</v>
      </c>
    </row>
    <row r="186" spans="1:10" x14ac:dyDescent="0.25">
      <c r="A186" t="s">
        <v>905</v>
      </c>
      <c r="B186" t="s">
        <v>906</v>
      </c>
      <c r="C186" t="s">
        <v>907</v>
      </c>
      <c r="D186" t="s">
        <v>12</v>
      </c>
      <c r="E186" s="12">
        <v>69</v>
      </c>
      <c r="F186" t="s">
        <v>21</v>
      </c>
      <c r="G186" t="s">
        <v>61</v>
      </c>
      <c r="H186" t="s">
        <v>62</v>
      </c>
      <c r="I186" t="s">
        <v>62</v>
      </c>
      <c r="J186" t="s">
        <v>908</v>
      </c>
    </row>
    <row r="187" spans="1:10" x14ac:dyDescent="0.25">
      <c r="A187" t="s">
        <v>909</v>
      </c>
      <c r="B187" t="s">
        <v>910</v>
      </c>
      <c r="C187" t="s">
        <v>163</v>
      </c>
      <c r="D187" t="s">
        <v>12</v>
      </c>
      <c r="E187" s="12">
        <v>69</v>
      </c>
      <c r="F187" t="s">
        <v>19</v>
      </c>
      <c r="G187" t="s">
        <v>49</v>
      </c>
      <c r="H187" t="s">
        <v>911</v>
      </c>
      <c r="I187" t="s">
        <v>51</v>
      </c>
      <c r="J187" t="s">
        <v>912</v>
      </c>
    </row>
    <row r="188" spans="1:10" x14ac:dyDescent="0.25">
      <c r="A188" t="s">
        <v>913</v>
      </c>
      <c r="B188" t="s">
        <v>914</v>
      </c>
      <c r="C188" t="s">
        <v>915</v>
      </c>
      <c r="D188" t="s">
        <v>10</v>
      </c>
      <c r="E188" s="12">
        <v>189</v>
      </c>
      <c r="F188" t="s">
        <v>20</v>
      </c>
      <c r="G188" t="s">
        <v>61</v>
      </c>
      <c r="H188" t="s">
        <v>62</v>
      </c>
      <c r="I188" t="s">
        <v>62</v>
      </c>
      <c r="J188" t="s">
        <v>916</v>
      </c>
    </row>
    <row r="189" spans="1:10" x14ac:dyDescent="0.25">
      <c r="A189" t="s">
        <v>917</v>
      </c>
      <c r="B189" t="s">
        <v>918</v>
      </c>
      <c r="C189" t="s">
        <v>171</v>
      </c>
      <c r="D189" t="s">
        <v>12</v>
      </c>
      <c r="E189" s="12">
        <v>69</v>
      </c>
      <c r="F189" t="s">
        <v>19</v>
      </c>
      <c r="G189" t="s">
        <v>49</v>
      </c>
      <c r="H189" t="s">
        <v>919</v>
      </c>
      <c r="I189" t="s">
        <v>68</v>
      </c>
      <c r="J189" t="s">
        <v>920</v>
      </c>
    </row>
    <row r="190" spans="1:10" x14ac:dyDescent="0.25">
      <c r="A190" t="s">
        <v>921</v>
      </c>
      <c r="B190" t="s">
        <v>922</v>
      </c>
      <c r="C190" t="s">
        <v>923</v>
      </c>
      <c r="D190" t="s">
        <v>10</v>
      </c>
      <c r="E190" s="12">
        <v>189</v>
      </c>
      <c r="F190" t="s">
        <v>19</v>
      </c>
      <c r="G190" t="s">
        <v>49</v>
      </c>
      <c r="H190" t="s">
        <v>924</v>
      </c>
      <c r="I190" t="s">
        <v>51</v>
      </c>
      <c r="J190" t="s">
        <v>925</v>
      </c>
    </row>
    <row r="191" spans="1:10" x14ac:dyDescent="0.25">
      <c r="A191" t="s">
        <v>926</v>
      </c>
      <c r="B191" t="s">
        <v>927</v>
      </c>
      <c r="C191" t="s">
        <v>928</v>
      </c>
      <c r="D191" t="s">
        <v>13</v>
      </c>
      <c r="E191" s="12">
        <v>0</v>
      </c>
      <c r="F191" t="s">
        <v>19</v>
      </c>
      <c r="G191" t="s">
        <v>49</v>
      </c>
      <c r="H191" t="s">
        <v>929</v>
      </c>
      <c r="I191" t="s">
        <v>68</v>
      </c>
      <c r="J191" t="s">
        <v>930</v>
      </c>
    </row>
    <row r="192" spans="1:10" x14ac:dyDescent="0.25">
      <c r="A192" t="s">
        <v>931</v>
      </c>
      <c r="B192" t="s">
        <v>932</v>
      </c>
      <c r="C192" t="s">
        <v>933</v>
      </c>
      <c r="D192" t="s">
        <v>10</v>
      </c>
      <c r="E192" s="12">
        <v>189</v>
      </c>
      <c r="F192" t="s">
        <v>19</v>
      </c>
      <c r="G192" t="s">
        <v>61</v>
      </c>
      <c r="H192" t="s">
        <v>62</v>
      </c>
      <c r="I192" t="s">
        <v>62</v>
      </c>
      <c r="J192" t="s">
        <v>934</v>
      </c>
    </row>
    <row r="193" spans="1:10" x14ac:dyDescent="0.25">
      <c r="A193" t="s">
        <v>935</v>
      </c>
      <c r="B193" t="s">
        <v>936</v>
      </c>
      <c r="C193" t="s">
        <v>888</v>
      </c>
      <c r="D193" t="s">
        <v>10</v>
      </c>
      <c r="E193" s="12">
        <v>189</v>
      </c>
      <c r="F193" t="s">
        <v>21</v>
      </c>
      <c r="G193" t="s">
        <v>61</v>
      </c>
      <c r="H193" t="s">
        <v>62</v>
      </c>
      <c r="I193" t="s">
        <v>62</v>
      </c>
      <c r="J193" t="s">
        <v>937</v>
      </c>
    </row>
    <row r="194" spans="1:10" x14ac:dyDescent="0.25">
      <c r="A194" t="s">
        <v>938</v>
      </c>
      <c r="B194" t="s">
        <v>939</v>
      </c>
      <c r="C194" t="s">
        <v>940</v>
      </c>
      <c r="D194" t="s">
        <v>10</v>
      </c>
      <c r="E194" s="12">
        <v>189</v>
      </c>
      <c r="F194" t="s">
        <v>19</v>
      </c>
      <c r="G194" t="s">
        <v>49</v>
      </c>
      <c r="H194" t="s">
        <v>941</v>
      </c>
      <c r="I194" t="s">
        <v>51</v>
      </c>
      <c r="J194" t="s">
        <v>942</v>
      </c>
    </row>
    <row r="195" spans="1:10" x14ac:dyDescent="0.25">
      <c r="A195" t="s">
        <v>943</v>
      </c>
      <c r="B195" t="s">
        <v>944</v>
      </c>
      <c r="C195" t="s">
        <v>945</v>
      </c>
      <c r="D195" t="s">
        <v>11</v>
      </c>
      <c r="E195" s="12">
        <v>329</v>
      </c>
      <c r="F195" t="s">
        <v>19</v>
      </c>
      <c r="G195" t="s">
        <v>49</v>
      </c>
      <c r="H195" t="s">
        <v>946</v>
      </c>
      <c r="I195" t="s">
        <v>51</v>
      </c>
      <c r="J195" t="s">
        <v>947</v>
      </c>
    </row>
    <row r="196" spans="1:10" x14ac:dyDescent="0.25">
      <c r="A196" t="s">
        <v>948</v>
      </c>
      <c r="B196" t="s">
        <v>949</v>
      </c>
      <c r="C196" t="s">
        <v>950</v>
      </c>
      <c r="D196" t="s">
        <v>10</v>
      </c>
      <c r="E196" s="12">
        <v>189</v>
      </c>
      <c r="F196" t="s">
        <v>19</v>
      </c>
      <c r="G196" t="s">
        <v>49</v>
      </c>
      <c r="H196" t="s">
        <v>951</v>
      </c>
      <c r="I196" t="s">
        <v>51</v>
      </c>
      <c r="J196" t="s">
        <v>952</v>
      </c>
    </row>
    <row r="197" spans="1:10" x14ac:dyDescent="0.25">
      <c r="A197" t="s">
        <v>953</v>
      </c>
      <c r="B197" t="s">
        <v>954</v>
      </c>
      <c r="C197" t="s">
        <v>955</v>
      </c>
      <c r="D197" t="s">
        <v>11</v>
      </c>
      <c r="E197" s="12">
        <v>329</v>
      </c>
      <c r="F197" t="s">
        <v>19</v>
      </c>
      <c r="G197" t="s">
        <v>49</v>
      </c>
      <c r="H197" t="s">
        <v>956</v>
      </c>
      <c r="I197" t="s">
        <v>51</v>
      </c>
      <c r="J197" t="s">
        <v>957</v>
      </c>
    </row>
    <row r="198" spans="1:10" x14ac:dyDescent="0.25">
      <c r="A198" t="s">
        <v>958</v>
      </c>
      <c r="B198" t="s">
        <v>959</v>
      </c>
      <c r="C198" t="s">
        <v>694</v>
      </c>
      <c r="D198" t="s">
        <v>10</v>
      </c>
      <c r="E198" s="12">
        <v>189</v>
      </c>
      <c r="F198" t="s">
        <v>20</v>
      </c>
      <c r="G198" t="s">
        <v>61</v>
      </c>
      <c r="H198" t="s">
        <v>62</v>
      </c>
      <c r="I198" t="s">
        <v>62</v>
      </c>
      <c r="J198" t="s">
        <v>960</v>
      </c>
    </row>
    <row r="199" spans="1:10" x14ac:dyDescent="0.25">
      <c r="A199" t="s">
        <v>961</v>
      </c>
      <c r="B199" t="s">
        <v>962</v>
      </c>
      <c r="C199" t="s">
        <v>963</v>
      </c>
      <c r="D199" t="s">
        <v>10</v>
      </c>
      <c r="E199" s="12">
        <v>189</v>
      </c>
      <c r="F199" t="s">
        <v>20</v>
      </c>
      <c r="G199" t="s">
        <v>61</v>
      </c>
      <c r="H199" t="s">
        <v>62</v>
      </c>
      <c r="I199" t="s">
        <v>62</v>
      </c>
      <c r="J199" t="s">
        <v>964</v>
      </c>
    </row>
    <row r="200" spans="1:10" x14ac:dyDescent="0.25">
      <c r="A200" t="s">
        <v>965</v>
      </c>
      <c r="B200" t="s">
        <v>966</v>
      </c>
      <c r="C200" t="s">
        <v>223</v>
      </c>
      <c r="D200" t="s">
        <v>10</v>
      </c>
      <c r="E200" s="12">
        <v>189</v>
      </c>
      <c r="F200" t="s">
        <v>19</v>
      </c>
      <c r="G200" t="s">
        <v>49</v>
      </c>
      <c r="H200" t="s">
        <v>967</v>
      </c>
      <c r="I200" t="s">
        <v>51</v>
      </c>
      <c r="J200" t="s">
        <v>968</v>
      </c>
    </row>
    <row r="201" spans="1:10" x14ac:dyDescent="0.25">
      <c r="A201" t="s">
        <v>969</v>
      </c>
      <c r="B201" t="s">
        <v>970</v>
      </c>
      <c r="C201" t="s">
        <v>971</v>
      </c>
      <c r="D201" t="s">
        <v>10</v>
      </c>
      <c r="E201" s="12">
        <v>189</v>
      </c>
      <c r="F201" t="s">
        <v>19</v>
      </c>
      <c r="G201" t="s">
        <v>49</v>
      </c>
      <c r="H201" t="s">
        <v>972</v>
      </c>
      <c r="I201" t="s">
        <v>68</v>
      </c>
      <c r="J201" t="s">
        <v>973</v>
      </c>
    </row>
    <row r="202" spans="1:10" x14ac:dyDescent="0.25">
      <c r="A202" t="s">
        <v>974</v>
      </c>
      <c r="B202" t="s">
        <v>975</v>
      </c>
      <c r="C202" t="s">
        <v>976</v>
      </c>
      <c r="D202" t="s">
        <v>12</v>
      </c>
      <c r="E202" s="12">
        <v>69</v>
      </c>
      <c r="F202" t="s">
        <v>19</v>
      </c>
      <c r="G202" t="s">
        <v>61</v>
      </c>
      <c r="H202" t="s">
        <v>62</v>
      </c>
      <c r="I202" t="s">
        <v>62</v>
      </c>
      <c r="J202" t="s">
        <v>977</v>
      </c>
    </row>
    <row r="203" spans="1:10" x14ac:dyDescent="0.25">
      <c r="A203" t="s">
        <v>978</v>
      </c>
      <c r="B203" t="s">
        <v>979</v>
      </c>
      <c r="C203" t="s">
        <v>637</v>
      </c>
      <c r="D203" t="s">
        <v>10</v>
      </c>
      <c r="E203" s="12">
        <v>189</v>
      </c>
      <c r="F203" t="s">
        <v>19</v>
      </c>
      <c r="G203" t="s">
        <v>49</v>
      </c>
      <c r="H203" t="s">
        <v>980</v>
      </c>
      <c r="I203" t="s">
        <v>51</v>
      </c>
      <c r="J203" t="s">
        <v>981</v>
      </c>
    </row>
    <row r="204" spans="1:10" x14ac:dyDescent="0.25">
      <c r="A204" t="s">
        <v>982</v>
      </c>
      <c r="B204" t="s">
        <v>983</v>
      </c>
      <c r="C204" t="s">
        <v>984</v>
      </c>
      <c r="D204" t="s">
        <v>10</v>
      </c>
      <c r="E204" s="12">
        <v>189</v>
      </c>
      <c r="F204" t="s">
        <v>19</v>
      </c>
      <c r="G204" t="s">
        <v>49</v>
      </c>
      <c r="H204" t="s">
        <v>985</v>
      </c>
      <c r="I204" t="s">
        <v>51</v>
      </c>
      <c r="J204" t="s">
        <v>986</v>
      </c>
    </row>
    <row r="205" spans="1:10" x14ac:dyDescent="0.25">
      <c r="A205" t="s">
        <v>987</v>
      </c>
      <c r="B205" t="s">
        <v>988</v>
      </c>
      <c r="C205" t="s">
        <v>989</v>
      </c>
      <c r="D205" t="s">
        <v>10</v>
      </c>
      <c r="E205" s="12">
        <v>189</v>
      </c>
      <c r="F205" t="s">
        <v>19</v>
      </c>
      <c r="G205" t="s">
        <v>49</v>
      </c>
      <c r="H205" t="s">
        <v>990</v>
      </c>
      <c r="I205" t="s">
        <v>51</v>
      </c>
      <c r="J205" t="s">
        <v>991</v>
      </c>
    </row>
    <row r="206" spans="1:10" x14ac:dyDescent="0.25">
      <c r="A206" t="s">
        <v>992</v>
      </c>
      <c r="B206" t="s">
        <v>993</v>
      </c>
      <c r="C206" t="s">
        <v>994</v>
      </c>
      <c r="D206" t="s">
        <v>10</v>
      </c>
      <c r="E206" s="12">
        <v>189</v>
      </c>
      <c r="F206" t="s">
        <v>19</v>
      </c>
      <c r="G206" t="s">
        <v>49</v>
      </c>
      <c r="H206" t="s">
        <v>995</v>
      </c>
      <c r="I206" t="s">
        <v>51</v>
      </c>
      <c r="J206" t="s">
        <v>996</v>
      </c>
    </row>
    <row r="207" spans="1:10" x14ac:dyDescent="0.25">
      <c r="A207" t="s">
        <v>997</v>
      </c>
      <c r="B207" t="s">
        <v>998</v>
      </c>
      <c r="C207" t="s">
        <v>999</v>
      </c>
      <c r="D207" t="s">
        <v>11</v>
      </c>
      <c r="E207" s="12">
        <v>329</v>
      </c>
      <c r="F207" t="s">
        <v>19</v>
      </c>
      <c r="G207" t="s">
        <v>49</v>
      </c>
      <c r="H207" t="s">
        <v>1000</v>
      </c>
      <c r="I207" t="s">
        <v>51</v>
      </c>
      <c r="J207" t="s">
        <v>1001</v>
      </c>
    </row>
    <row r="208" spans="1:10" x14ac:dyDescent="0.25">
      <c r="A208" t="s">
        <v>1002</v>
      </c>
      <c r="B208" t="s">
        <v>1003</v>
      </c>
      <c r="C208" t="s">
        <v>1004</v>
      </c>
      <c r="D208" t="s">
        <v>10</v>
      </c>
      <c r="E208" s="12">
        <v>189</v>
      </c>
      <c r="F208" t="s">
        <v>20</v>
      </c>
      <c r="G208" t="s">
        <v>61</v>
      </c>
      <c r="H208" t="s">
        <v>62</v>
      </c>
      <c r="I208" t="s">
        <v>62</v>
      </c>
      <c r="J208" t="s">
        <v>1005</v>
      </c>
    </row>
    <row r="209" spans="1:10" x14ac:dyDescent="0.25">
      <c r="A209" t="s">
        <v>1006</v>
      </c>
      <c r="B209" t="s">
        <v>1007</v>
      </c>
      <c r="C209" t="s">
        <v>1008</v>
      </c>
      <c r="D209" t="s">
        <v>10</v>
      </c>
      <c r="E209" s="12">
        <v>189</v>
      </c>
      <c r="F209" t="s">
        <v>19</v>
      </c>
      <c r="G209" t="s">
        <v>61</v>
      </c>
      <c r="H209" t="s">
        <v>62</v>
      </c>
      <c r="I209" t="s">
        <v>62</v>
      </c>
      <c r="J209" t="s">
        <v>1009</v>
      </c>
    </row>
    <row r="210" spans="1:10" x14ac:dyDescent="0.25">
      <c r="A210" t="s">
        <v>1010</v>
      </c>
      <c r="B210" t="s">
        <v>1011</v>
      </c>
      <c r="C210" t="s">
        <v>429</v>
      </c>
      <c r="D210" t="s">
        <v>10</v>
      </c>
      <c r="E210" s="12">
        <v>189</v>
      </c>
      <c r="F210" t="s">
        <v>19</v>
      </c>
      <c r="G210" t="s">
        <v>49</v>
      </c>
      <c r="H210" t="s">
        <v>1012</v>
      </c>
      <c r="I210" t="s">
        <v>51</v>
      </c>
      <c r="J210" t="s">
        <v>1013</v>
      </c>
    </row>
    <row r="211" spans="1:10" x14ac:dyDescent="0.25">
      <c r="A211" t="s">
        <v>1014</v>
      </c>
      <c r="B211" t="s">
        <v>1015</v>
      </c>
      <c r="C211" t="s">
        <v>1016</v>
      </c>
      <c r="D211" t="s">
        <v>10</v>
      </c>
      <c r="E211" s="12">
        <v>189</v>
      </c>
      <c r="F211" t="s">
        <v>19</v>
      </c>
      <c r="G211" t="s">
        <v>49</v>
      </c>
      <c r="H211" t="s">
        <v>1017</v>
      </c>
      <c r="I211" t="s">
        <v>51</v>
      </c>
      <c r="J211" t="s">
        <v>1018</v>
      </c>
    </row>
    <row r="212" spans="1:10" x14ac:dyDescent="0.25">
      <c r="A212" t="s">
        <v>1019</v>
      </c>
      <c r="B212" t="s">
        <v>1020</v>
      </c>
      <c r="C212" t="s">
        <v>1021</v>
      </c>
      <c r="D212" t="s">
        <v>11</v>
      </c>
      <c r="E212" s="12">
        <v>329</v>
      </c>
      <c r="F212" t="s">
        <v>19</v>
      </c>
      <c r="G212" t="s">
        <v>49</v>
      </c>
      <c r="H212" t="s">
        <v>1022</v>
      </c>
      <c r="I212" t="s">
        <v>51</v>
      </c>
      <c r="J212" t="s">
        <v>1023</v>
      </c>
    </row>
    <row r="213" spans="1:10" x14ac:dyDescent="0.25">
      <c r="A213" t="s">
        <v>1024</v>
      </c>
      <c r="B213" t="s">
        <v>1025</v>
      </c>
      <c r="C213" t="s">
        <v>1026</v>
      </c>
      <c r="D213" t="s">
        <v>10</v>
      </c>
      <c r="E213" s="12">
        <v>189</v>
      </c>
      <c r="F213" t="s">
        <v>19</v>
      </c>
      <c r="G213" t="s">
        <v>49</v>
      </c>
      <c r="H213" t="s">
        <v>1027</v>
      </c>
      <c r="I213" t="s">
        <v>51</v>
      </c>
      <c r="J213" t="s">
        <v>1028</v>
      </c>
    </row>
    <row r="214" spans="1:10" x14ac:dyDescent="0.25">
      <c r="A214" t="s">
        <v>1029</v>
      </c>
      <c r="B214" t="s">
        <v>1030</v>
      </c>
      <c r="C214" t="s">
        <v>1031</v>
      </c>
      <c r="D214" t="s">
        <v>10</v>
      </c>
      <c r="E214" s="12">
        <v>189</v>
      </c>
      <c r="F214" t="s">
        <v>21</v>
      </c>
      <c r="G214" t="s">
        <v>61</v>
      </c>
      <c r="H214" t="s">
        <v>62</v>
      </c>
      <c r="I214" t="s">
        <v>62</v>
      </c>
      <c r="J214" t="s">
        <v>1032</v>
      </c>
    </row>
    <row r="215" spans="1:10" x14ac:dyDescent="0.25">
      <c r="A215" t="s">
        <v>1033</v>
      </c>
      <c r="B215" t="s">
        <v>1034</v>
      </c>
      <c r="C215" t="s">
        <v>1035</v>
      </c>
      <c r="D215" t="s">
        <v>11</v>
      </c>
      <c r="E215" s="12">
        <v>329</v>
      </c>
      <c r="F215" t="s">
        <v>19</v>
      </c>
      <c r="G215" t="s">
        <v>49</v>
      </c>
      <c r="H215" t="s">
        <v>1036</v>
      </c>
      <c r="I215" t="s">
        <v>51</v>
      </c>
      <c r="J215" t="s">
        <v>1037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4" style="12" customWidth="1"/>
    <col min="4" max="4" width="16" customWidth="1"/>
    <col min="5" max="5" width="22" customWidth="1"/>
  </cols>
  <sheetData>
    <row r="1" ht="20" customHeight="1" spans="1:5" x14ac:dyDescent="0.25">
      <c r="A1" s="4" t="s">
        <v>1038</v>
      </c>
      <c r="B1" s="4" t="s">
        <v>24</v>
      </c>
      <c r="C1" s="13" t="s">
        <v>1039</v>
      </c>
      <c r="D1" s="4" t="s">
        <v>1040</v>
      </c>
      <c r="E1" s="4" t="s">
        <v>1041</v>
      </c>
    </row>
    <row r="2" spans="1:5" x14ac:dyDescent="0.25">
      <c r="A2" t="s">
        <v>729</v>
      </c>
      <c r="B2" t="s">
        <v>30</v>
      </c>
      <c r="C2" s="12">
        <v>15000</v>
      </c>
      <c r="D2" t="s">
        <v>27</v>
      </c>
      <c r="E2" t="s">
        <v>728</v>
      </c>
    </row>
    <row r="3" spans="1:5" x14ac:dyDescent="0.25">
      <c r="A3" t="s">
        <v>928</v>
      </c>
      <c r="B3" t="s">
        <v>30</v>
      </c>
      <c r="C3" s="12">
        <v>12500</v>
      </c>
      <c r="D3" t="s">
        <v>27</v>
      </c>
      <c r="E3" t="s">
        <v>927</v>
      </c>
    </row>
    <row r="4" spans="1:5" x14ac:dyDescent="0.25">
      <c r="A4" t="s">
        <v>865</v>
      </c>
      <c r="B4" t="s">
        <v>31</v>
      </c>
      <c r="C4" s="12">
        <v>8000</v>
      </c>
      <c r="D4" t="s">
        <v>27</v>
      </c>
      <c r="E4" t="s">
        <v>864</v>
      </c>
    </row>
    <row r="5" spans="1:5" x14ac:dyDescent="0.25">
      <c r="A5" t="s">
        <v>795</v>
      </c>
      <c r="B5" t="s">
        <v>31</v>
      </c>
      <c r="C5" s="12">
        <v>7500</v>
      </c>
      <c r="D5" t="s">
        <v>1042</v>
      </c>
      <c r="E5" t="s">
        <v>794</v>
      </c>
    </row>
    <row r="6" spans="1:5" x14ac:dyDescent="0.25">
      <c r="A6" t="s">
        <v>902</v>
      </c>
      <c r="B6" t="s">
        <v>31</v>
      </c>
      <c r="C6" s="12">
        <v>7500</v>
      </c>
      <c r="D6" t="s">
        <v>27</v>
      </c>
      <c r="E6" t="s">
        <v>901</v>
      </c>
    </row>
    <row r="7" spans="1:5" x14ac:dyDescent="0.25">
      <c r="A7" t="s">
        <v>764</v>
      </c>
      <c r="B7" t="s">
        <v>31</v>
      </c>
      <c r="C7" s="12">
        <v>6000</v>
      </c>
      <c r="D7" t="s">
        <v>27</v>
      </c>
      <c r="E7" t="s">
        <v>763</v>
      </c>
    </row>
    <row r="8" spans="1:5" x14ac:dyDescent="0.25">
      <c r="A8" t="s">
        <v>462</v>
      </c>
      <c r="B8" t="s">
        <v>32</v>
      </c>
      <c r="C8" s="12">
        <v>2500</v>
      </c>
      <c r="D8" t="s">
        <v>27</v>
      </c>
      <c r="E8" t="s">
        <v>461</v>
      </c>
    </row>
    <row r="9" spans="1:5" x14ac:dyDescent="0.25">
      <c r="A9" t="s">
        <v>606</v>
      </c>
      <c r="B9" t="s">
        <v>32</v>
      </c>
      <c r="C9" s="12">
        <v>2000</v>
      </c>
      <c r="D9" t="s">
        <v>27</v>
      </c>
      <c r="E9" t="s">
        <v>605</v>
      </c>
    </row>
    <row r="10" spans="1:5" x14ac:dyDescent="0.25">
      <c r="A10" t="s">
        <v>1043</v>
      </c>
      <c r="B10" t="s">
        <v>32</v>
      </c>
      <c r="C10" s="12">
        <v>1500</v>
      </c>
      <c r="D10" t="s">
        <v>1042</v>
      </c>
      <c r="E10" t="s">
        <v>1044</v>
      </c>
    </row>
    <row r="11" spans="1:5" x14ac:dyDescent="0.25">
      <c r="A11" t="s">
        <v>1045</v>
      </c>
      <c r="B11" t="s">
        <v>32</v>
      </c>
      <c r="C11" s="12">
        <v>1000</v>
      </c>
      <c r="D11" t="s">
        <v>27</v>
      </c>
      <c r="E11" t="s">
        <v>1046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</vt:lpstr>
      <vt:lpstr>Attendees</vt:lpstr>
      <vt:lpstr>Sponsors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Harborline Small Business Summit</dc:creator>
  <dc:title/>
  <dc:subject/>
  <dc:description/>
  <cp:keywords/>
  <cp:category/>
  <cp:lastModifiedBy>Unknown</cp:lastModifiedBy>
  <dcterms:created xsi:type="dcterms:W3CDTF">2026-10-05T05:04:45Z</dcterms:created>
  <dcterms:modified xsi:type="dcterms:W3CDTF">2026-10-05T05:04:45Z</dcterms:modified>
</cp:coreProperties>
</file>